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営業リスト" sheetId="1" state="visible" r:id="rId3"/>
    <sheet name="除外リスト" sheetId="2" state="visible" r:id="rId4"/>
    <sheet name="使い方" sheetId="3" state="visible" r:id="rId5"/>
  </sheets>
  <definedNames>
    <definedName function="false" hidden="false" localSheetId="0" name="_xlnm.Print_Area" vbProcedure="false">営業リスト!$A$1:$N$203</definedName>
    <definedName function="false" hidden="true" localSheetId="0" name="_xlnm._FilterDatabase" vbProcedure="false">営業リスト!$A$3:$N$203</definedName>
    <definedName function="false" hidden="false" localSheetId="2" name="_xlnm.Print_Area" vbProcedure="false">使い方!$A$1:$D$28</definedName>
    <definedName function="false" hidden="true" localSheetId="1" name="_xlnm._FilterDatabase" vbProcedure="false">除外リスト!$A$3:$F$53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<sst xmlns="http://schemas.openxmlformats.org/spreadsheetml/2006/main" count="99" uniqueCount="88">
  <si>
    <t xml:space="preserve">営業リスト</t>
  </si>
  <si>
    <r>
      <rPr>
        <b val="true"/>
        <sz val="11"/>
        <color rgb="FF9C9C9C"/>
        <rFont val="Yu Gothic"/>
        <family val="2"/>
      </rPr>
      <t xml:space="preserve">架空の例 — </t>
    </r>
    <r>
      <rPr>
        <b val="true"/>
        <sz val="11"/>
        <color rgb="FF9C9C9C"/>
        <rFont val="Yu Gothic"/>
        <family val="0"/>
        <charset val="1"/>
      </rPr>
      <t xml:space="preserve">orova.vn</t>
    </r>
  </si>
  <si>
    <r>
      <rPr>
        <i val="true"/>
        <sz val="9"/>
        <color rgb="FF595959"/>
        <rFont val="Yu Gothic"/>
        <family val="2"/>
      </rPr>
      <t xml:space="preserve">クリーム色の</t>
    </r>
    <r>
      <rPr>
        <i val="true"/>
        <sz val="9"/>
        <color rgb="FF595959"/>
        <rFont val="Yu Gothic"/>
        <family val="0"/>
        <charset val="1"/>
      </rPr>
      <t xml:space="preserve">A</t>
    </r>
    <r>
      <rPr>
        <i val="true"/>
        <sz val="9"/>
        <color rgb="FF595959"/>
        <rFont val="Yu Gothic"/>
        <family val="2"/>
      </rPr>
      <t xml:space="preserve">〜</t>
    </r>
    <r>
      <rPr>
        <i val="true"/>
        <sz val="9"/>
        <color rgb="FF595959"/>
        <rFont val="Yu Gothic"/>
        <family val="0"/>
        <charset val="1"/>
      </rPr>
      <t xml:space="preserve">J</t>
    </r>
    <r>
      <rPr>
        <i val="true"/>
        <sz val="9"/>
        <color rgb="FF595959"/>
        <rFont val="Yu Gothic"/>
        <family val="2"/>
      </rPr>
      <t xml:space="preserve">列に入力します。灰色の</t>
    </r>
    <r>
      <rPr>
        <i val="true"/>
        <sz val="9"/>
        <color rgb="FF595959"/>
        <rFont val="Yu Gothic"/>
        <family val="0"/>
        <charset val="1"/>
      </rPr>
      <t xml:space="preserve">K</t>
    </r>
    <r>
      <rPr>
        <i val="true"/>
        <sz val="9"/>
        <color rgb="FF595959"/>
        <rFont val="Yu Gothic"/>
        <family val="2"/>
      </rPr>
      <t xml:space="preserve">〜</t>
    </r>
    <r>
      <rPr>
        <i val="true"/>
        <sz val="9"/>
        <color rgb="FF595959"/>
        <rFont val="Yu Gothic"/>
        <family val="0"/>
        <charset val="1"/>
      </rPr>
      <t xml:space="preserve">N</t>
    </r>
    <r>
      <rPr>
        <i val="true"/>
        <sz val="9"/>
        <color rgb="FF595959"/>
        <rFont val="Yu Gothic"/>
        <family val="2"/>
      </rPr>
      <t xml:space="preserve">列は数式です（法人番号の件数が</t>
    </r>
    <r>
      <rPr>
        <i val="true"/>
        <sz val="9"/>
        <color rgb="FF595959"/>
        <rFont val="Yu Gothic"/>
        <family val="0"/>
        <charset val="1"/>
      </rPr>
      <t xml:space="preserve">2</t>
    </r>
    <r>
      <rPr>
        <i val="true"/>
        <sz val="9"/>
        <color rgb="FF595959"/>
        <rFont val="Yu Gothic"/>
        <family val="2"/>
      </rPr>
      <t xml:space="preserve">以上の行は赤、除外リストにある会社は「除外」と表示）。使い方シートも参照してください。</t>
    </r>
  </si>
  <si>
    <t xml:space="preserve">会社名</t>
  </si>
  <si>
    <t xml:space="preserve">法人番号</t>
  </si>
  <si>
    <t xml:space="preserve">所在地</t>
  </si>
  <si>
    <t xml:space="preserve">業種</t>
  </si>
  <si>
    <t xml:space="preserve">従業員規模</t>
  </si>
  <si>
    <t xml:space="preserve">公式サイト</t>
  </si>
  <si>
    <t xml:space="preserve">問い合わせ窓口</t>
  </si>
  <si>
    <r>
      <rPr>
        <b val="true"/>
        <sz val="9"/>
        <rFont val="Yu Gothic"/>
        <family val="2"/>
      </rPr>
      <t xml:space="preserve">出典</t>
    </r>
    <r>
      <rPr>
        <b val="true"/>
        <sz val="9"/>
        <rFont val="Yu Gothic"/>
        <family val="0"/>
        <charset val="1"/>
      </rPr>
      <t xml:space="preserve">URL</t>
    </r>
  </si>
  <si>
    <t xml:space="preserve">最終確認日</t>
  </si>
  <si>
    <t xml:space="preserve">メモ</t>
  </si>
  <si>
    <t xml:space="preserve">会社名（表記統一）</t>
  </si>
  <si>
    <r>
      <rPr>
        <b val="true"/>
        <sz val="9"/>
        <rFont val="Yu Gothic"/>
        <family val="0"/>
        <charset val="1"/>
      </rPr>
      <t xml:space="preserve">URL</t>
    </r>
    <r>
      <rPr>
        <b val="true"/>
        <sz val="9"/>
        <rFont val="Yu Gothic"/>
        <family val="2"/>
      </rPr>
      <t xml:space="preserve">（正規化）</t>
    </r>
  </si>
  <si>
    <t xml:space="preserve">法人番号の件数</t>
  </si>
  <si>
    <t xml:space="preserve">除外リスト照合</t>
  </si>
  <si>
    <t xml:space="preserve">株式会社サンプル精工</t>
  </si>
  <si>
    <t xml:space="preserve">1234567890123</t>
  </si>
  <si>
    <t xml:space="preserve">埼玉県さいたま市</t>
  </si>
  <si>
    <t xml:space="preserve">金属部品製造</t>
  </si>
  <si>
    <r>
      <rPr>
        <sz val="9"/>
        <rFont val="Yu Gothic"/>
        <family val="0"/>
        <charset val="1"/>
      </rPr>
      <t xml:space="preserve">50</t>
    </r>
    <r>
      <rPr>
        <sz val="9"/>
        <rFont val="Yu Gothic"/>
        <family val="2"/>
      </rPr>
      <t xml:space="preserve">〜</t>
    </r>
    <r>
      <rPr>
        <sz val="9"/>
        <rFont val="Yu Gothic"/>
        <family val="0"/>
        <charset val="1"/>
      </rPr>
      <t xml:space="preserve">99</t>
    </r>
    <r>
      <rPr>
        <sz val="9"/>
        <rFont val="Yu Gothic"/>
        <family val="2"/>
      </rPr>
      <t xml:space="preserve">人</t>
    </r>
  </si>
  <si>
    <t xml:space="preserve">https://www.example.co.jp/</t>
  </si>
  <si>
    <t xml:space="preserve">https://example.co.jp/contact/</t>
  </si>
  <si>
    <t xml:space="preserve">https://example.co.jp/recruit/</t>
  </si>
  <si>
    <t xml:space="preserve">採用ページで生産管理職を募集中</t>
  </si>
  <si>
    <t xml:space="preserve">株式会社テスト工業</t>
  </si>
  <si>
    <t xml:space="preserve">9876543210987</t>
  </si>
  <si>
    <t xml:space="preserve">群馬県高崎市</t>
  </si>
  <si>
    <t xml:space="preserve">樹脂成形</t>
  </si>
  <si>
    <r>
      <rPr>
        <sz val="9"/>
        <rFont val="Yu Gothic"/>
        <family val="0"/>
        <charset val="1"/>
      </rPr>
      <t xml:space="preserve">100</t>
    </r>
    <r>
      <rPr>
        <sz val="9"/>
        <rFont val="Yu Gothic"/>
        <family val="2"/>
      </rPr>
      <t xml:space="preserve">〜</t>
    </r>
    <r>
      <rPr>
        <sz val="9"/>
        <rFont val="Yu Gothic"/>
        <family val="0"/>
        <charset val="1"/>
      </rPr>
      <t xml:space="preserve">299</t>
    </r>
    <r>
      <rPr>
        <sz val="9"/>
        <rFont val="Yu Gothic"/>
        <family val="2"/>
      </rPr>
      <t xml:space="preserve">人</t>
    </r>
  </si>
  <si>
    <t xml:space="preserve">https://example.com/</t>
  </si>
  <si>
    <t xml:space="preserve">https://example.com/inquiry/</t>
  </si>
  <si>
    <t xml:space="preserve">https://example.com/about/</t>
  </si>
  <si>
    <t xml:space="preserve">問い合わせページに営業お断りの記載あり</t>
  </si>
  <si>
    <t xml:space="preserve">（株）サンプル精工</t>
  </si>
  <si>
    <r>
      <rPr>
        <sz val="9"/>
        <rFont val="Yu Gothic"/>
        <family val="0"/>
        <charset val="1"/>
      </rPr>
      <t xml:space="preserve">https://</t>
    </r>
    <r>
      <rPr>
        <sz val="9"/>
        <rFont val="Yu Gothic"/>
        <family val="2"/>
      </rPr>
      <t xml:space="preserve">ｅｘａｍｐｌｅ</t>
    </r>
    <r>
      <rPr>
        <sz val="9"/>
        <rFont val="Yu Gothic"/>
        <family val="0"/>
        <charset val="1"/>
      </rPr>
      <t xml:space="preserve">.co.jp</t>
    </r>
  </si>
  <si>
    <t xml:space="preserve">https://example.co.jp/company/</t>
  </si>
  <si>
    <t xml:space="preserve">別の担当者が追加した行（表記ゆれの例）</t>
  </si>
  <si>
    <t xml:space="preserve">除外リスト（連絡しない会社）</t>
  </si>
  <si>
    <r>
      <rPr>
        <i val="true"/>
        <sz val="9"/>
        <color rgb="FF595959"/>
        <rFont val="Yu Gothic"/>
        <family val="2"/>
      </rPr>
      <t xml:space="preserve">既存顧客・商談中・連絡を断られた会社・営業お断りの記載がある会社をチームで</t>
    </r>
    <r>
      <rPr>
        <i val="true"/>
        <sz val="9"/>
        <color rgb="FF595959"/>
        <rFont val="Yu Gothic"/>
        <family val="0"/>
        <charset val="1"/>
      </rPr>
      <t xml:space="preserve">1</t>
    </r>
    <r>
      <rPr>
        <i val="true"/>
        <sz val="9"/>
        <color rgb="FF595959"/>
        <rFont val="Yu Gothic"/>
        <family val="2"/>
      </rPr>
      <t xml:space="preserve">枚にまとめます。営業リストの</t>
    </r>
    <r>
      <rPr>
        <i val="true"/>
        <sz val="9"/>
        <color rgb="FF595959"/>
        <rFont val="Yu Gothic"/>
        <family val="0"/>
        <charset val="1"/>
      </rPr>
      <t xml:space="preserve">N</t>
    </r>
    <r>
      <rPr>
        <i val="true"/>
        <sz val="9"/>
        <color rgb="FF595959"/>
        <rFont val="Yu Gothic"/>
        <family val="2"/>
      </rPr>
      <t xml:space="preserve">列が法人番号で照合します。</t>
    </r>
  </si>
  <si>
    <t xml:space="preserve">ドメイン</t>
  </si>
  <si>
    <t xml:space="preserve">除外の理由</t>
  </si>
  <si>
    <t xml:space="preserve">登録日</t>
  </si>
  <si>
    <t xml:space="preserve">example.com</t>
  </si>
  <si>
    <t xml:space="preserve">営業お断り</t>
  </si>
  <si>
    <t xml:space="preserve">問い合わせページに記載</t>
  </si>
  <si>
    <r>
      <rPr>
        <b val="true"/>
        <sz val="14"/>
        <rFont val="Yu Gothic"/>
        <family val="2"/>
      </rPr>
      <t xml:space="preserve">使い方（営業リストの作り方 ステップ</t>
    </r>
    <r>
      <rPr>
        <b val="true"/>
        <sz val="14"/>
        <rFont val="Yu Gothic"/>
        <family val="0"/>
        <charset val="1"/>
      </rPr>
      <t xml:space="preserve">3</t>
    </r>
    <r>
      <rPr>
        <b val="true"/>
        <sz val="14"/>
        <rFont val="Yu Gothic"/>
        <family val="2"/>
      </rPr>
      <t xml:space="preserve">〜</t>
    </r>
    <r>
      <rPr>
        <b val="true"/>
        <sz val="14"/>
        <rFont val="Yu Gothic"/>
        <family val="0"/>
        <charset val="1"/>
      </rPr>
      <t xml:space="preserve">5</t>
    </r>
    <r>
      <rPr>
        <b val="true"/>
        <sz val="14"/>
        <rFont val="Yu Gothic"/>
        <family val="2"/>
      </rPr>
      <t xml:space="preserve">）</t>
    </r>
  </si>
  <si>
    <t xml:space="preserve">手順</t>
  </si>
  <si>
    <t xml:space="preserve">内容</t>
  </si>
  <si>
    <t xml:space="preserve">1</t>
  </si>
  <si>
    <r>
      <rPr>
        <sz val="9"/>
        <rFont val="Yu Gothic"/>
        <family val="0"/>
        <charset val="1"/>
      </rPr>
      <t xml:space="preserve">A</t>
    </r>
    <r>
      <rPr>
        <sz val="9"/>
        <rFont val="Yu Gothic"/>
        <family val="2"/>
      </rPr>
      <t xml:space="preserve">〜</t>
    </r>
    <r>
      <rPr>
        <sz val="9"/>
        <rFont val="Yu Gothic"/>
        <family val="0"/>
        <charset val="1"/>
      </rPr>
      <t xml:space="preserve">J</t>
    </r>
    <r>
      <rPr>
        <sz val="9"/>
        <rFont val="Yu Gothic"/>
        <family val="2"/>
      </rPr>
      <t xml:space="preserve">列に</t>
    </r>
    <r>
      <rPr>
        <sz val="9"/>
        <rFont val="Yu Gothic"/>
        <family val="0"/>
        <charset val="1"/>
      </rPr>
      <t xml:space="preserve">1</t>
    </r>
    <r>
      <rPr>
        <sz val="9"/>
        <rFont val="Yu Gothic"/>
        <family val="2"/>
      </rPr>
      <t xml:space="preserve">社</t>
    </r>
    <r>
      <rPr>
        <sz val="9"/>
        <rFont val="Yu Gothic"/>
        <family val="0"/>
        <charset val="1"/>
      </rPr>
      <t xml:space="preserve">1</t>
    </r>
    <r>
      <rPr>
        <sz val="9"/>
        <rFont val="Yu Gothic"/>
        <family val="2"/>
      </rPr>
      <t xml:space="preserve">行で入力します。法人番号は国税庁法人番号公表サイトで確認し、出典</t>
    </r>
    <r>
      <rPr>
        <sz val="9"/>
        <rFont val="Yu Gothic"/>
        <family val="0"/>
        <charset val="1"/>
      </rPr>
      <t xml:space="preserve">URL</t>
    </r>
    <r>
      <rPr>
        <sz val="9"/>
        <rFont val="Yu Gothic"/>
        <family val="2"/>
      </rPr>
      <t xml:space="preserve">と最終確認日は必ず埋めます。</t>
    </r>
  </si>
  <si>
    <t xml:space="preserve">2</t>
  </si>
  <si>
    <r>
      <rPr>
        <sz val="9"/>
        <rFont val="Yu Gothic"/>
        <family val="0"/>
        <charset val="1"/>
      </rPr>
      <t xml:space="preserve">K</t>
    </r>
    <r>
      <rPr>
        <sz val="9"/>
        <rFont val="Yu Gothic"/>
        <family val="2"/>
      </rPr>
      <t xml:space="preserve">列が会社名の「（株）」「</t>
    </r>
    <r>
      <rPr>
        <sz val="9"/>
        <rFont val="Yu Gothic"/>
        <family val="0"/>
        <charset val="1"/>
      </rPr>
      <t xml:space="preserve">(</t>
    </r>
    <r>
      <rPr>
        <sz val="9"/>
        <rFont val="Yu Gothic"/>
        <family val="2"/>
      </rPr>
      <t xml:space="preserve">株</t>
    </r>
    <r>
      <rPr>
        <sz val="9"/>
        <rFont val="Yu Gothic"/>
        <family val="0"/>
        <charset val="1"/>
      </rPr>
      <t xml:space="preserve">)</t>
    </r>
    <r>
      <rPr>
        <sz val="9"/>
        <rFont val="Yu Gothic"/>
        <family val="2"/>
      </rPr>
      <t xml:space="preserve">」「㈱」を「株式会社」にそろえます。</t>
    </r>
  </si>
  <si>
    <t xml:space="preserve">3</t>
  </si>
  <si>
    <r>
      <rPr>
        <sz val="9"/>
        <rFont val="Yu Gothic"/>
        <family val="0"/>
        <charset val="1"/>
      </rPr>
      <t xml:space="preserve">L</t>
    </r>
    <r>
      <rPr>
        <sz val="9"/>
        <rFont val="Yu Gothic"/>
        <family val="2"/>
      </rPr>
      <t xml:space="preserve">列が公式サイトの</t>
    </r>
    <r>
      <rPr>
        <sz val="9"/>
        <rFont val="Yu Gothic"/>
        <family val="0"/>
        <charset val="1"/>
      </rPr>
      <t xml:space="preserve">URL</t>
    </r>
    <r>
      <rPr>
        <sz val="9"/>
        <rFont val="Yu Gothic"/>
        <family val="2"/>
      </rPr>
      <t xml:space="preserve">を正規化します（全角を半角に、英字を小文字に、</t>
    </r>
    <r>
      <rPr>
        <sz val="9"/>
        <rFont val="Yu Gothic"/>
        <family val="0"/>
        <charset val="1"/>
      </rPr>
      <t xml:space="preserve">https://</t>
    </r>
    <r>
      <rPr>
        <sz val="9"/>
        <rFont val="Yu Gothic"/>
        <family val="2"/>
      </rPr>
      <t xml:space="preserve">・</t>
    </r>
    <r>
      <rPr>
        <sz val="9"/>
        <rFont val="Yu Gothic"/>
        <family val="0"/>
        <charset val="1"/>
      </rPr>
      <t xml:space="preserve">http://</t>
    </r>
    <r>
      <rPr>
        <sz val="9"/>
        <rFont val="Yu Gothic"/>
        <family val="2"/>
      </rPr>
      <t xml:space="preserve">・</t>
    </r>
    <r>
      <rPr>
        <sz val="9"/>
        <rFont val="Yu Gothic"/>
        <family val="0"/>
        <charset val="1"/>
      </rPr>
      <t xml:space="preserve">www.</t>
    </r>
    <r>
      <rPr>
        <sz val="9"/>
        <rFont val="Yu Gothic"/>
        <family val="2"/>
      </rPr>
      <t xml:space="preserve">と末尾のスラッシュを除去）。</t>
    </r>
  </si>
  <si>
    <t xml:space="preserve">4</t>
  </si>
  <si>
    <r>
      <rPr>
        <sz val="9"/>
        <rFont val="Yu Gothic"/>
        <family val="0"/>
        <charset val="1"/>
      </rPr>
      <t xml:space="preserve">M</t>
    </r>
    <r>
      <rPr>
        <sz val="9"/>
        <rFont val="Yu Gothic"/>
        <family val="2"/>
      </rPr>
      <t xml:space="preserve">列が同じ法人番号の行数を数えます。</t>
    </r>
    <r>
      <rPr>
        <sz val="9"/>
        <rFont val="Yu Gothic"/>
        <family val="0"/>
        <charset val="1"/>
      </rPr>
      <t xml:space="preserve">2</t>
    </r>
    <r>
      <rPr>
        <sz val="9"/>
        <rFont val="Yu Gothic"/>
        <family val="2"/>
      </rPr>
      <t xml:space="preserve">以上（赤）の行は同じ会社なので、</t>
    </r>
    <r>
      <rPr>
        <sz val="9"/>
        <rFont val="Yu Gothic"/>
        <family val="0"/>
        <charset val="1"/>
      </rPr>
      <t xml:space="preserve">1</t>
    </r>
    <r>
      <rPr>
        <sz val="9"/>
        <rFont val="Yu Gothic"/>
        <family val="2"/>
      </rPr>
      <t xml:space="preserve">行にまとめます。</t>
    </r>
  </si>
  <si>
    <t xml:space="preserve">5</t>
  </si>
  <si>
    <r>
      <rPr>
        <sz val="9"/>
        <rFont val="Yu Gothic"/>
        <family val="0"/>
        <charset val="1"/>
      </rPr>
      <t xml:space="preserve">N</t>
    </r>
    <r>
      <rPr>
        <sz val="9"/>
        <rFont val="Yu Gothic"/>
        <family val="2"/>
      </rPr>
      <t xml:space="preserve">列が除外リストシートと法人番号で照合し、該当すれば「除外」と表示します。その行には連絡しません。</t>
    </r>
  </si>
  <si>
    <t xml:space="preserve">6</t>
  </si>
  <si>
    <r>
      <rPr>
        <sz val="9"/>
        <rFont val="Yu Gothic"/>
        <family val="2"/>
      </rPr>
      <t xml:space="preserve">連絡の直前と定期見直しのとき、公式サイトと窓口を確認して</t>
    </r>
    <r>
      <rPr>
        <sz val="9"/>
        <rFont val="Yu Gothic"/>
        <family val="0"/>
        <charset val="1"/>
      </rPr>
      <t xml:space="preserve">I</t>
    </r>
    <r>
      <rPr>
        <sz val="9"/>
        <rFont val="Yu Gothic"/>
        <family val="2"/>
      </rPr>
      <t xml:space="preserve">列（最終確認日）を更新します。</t>
    </r>
  </si>
  <si>
    <r>
      <rPr>
        <b val="true"/>
        <sz val="11"/>
        <rFont val="Yu Gothic"/>
        <family val="2"/>
      </rPr>
      <t xml:space="preserve">使っている数式（</t>
    </r>
    <r>
      <rPr>
        <b val="true"/>
        <sz val="11"/>
        <rFont val="Yu Gothic"/>
        <family val="0"/>
        <charset val="1"/>
      </rPr>
      <t xml:space="preserve">4</t>
    </r>
    <r>
      <rPr>
        <b val="true"/>
        <sz val="11"/>
        <rFont val="Yu Gothic"/>
        <family val="2"/>
      </rPr>
      <t xml:space="preserve">行目の例）</t>
    </r>
  </si>
  <si>
    <t xml:space="preserve">列</t>
  </si>
  <si>
    <t xml:space="preserve">数式</t>
  </si>
  <si>
    <r>
      <rPr>
        <b val="true"/>
        <sz val="9"/>
        <rFont val="Yu Gothic"/>
        <family val="2"/>
      </rPr>
      <t xml:space="preserve">会社名（表記統一）</t>
    </r>
    <r>
      <rPr>
        <b val="true"/>
        <sz val="9"/>
        <rFont val="Yu Gothic"/>
        <family val="0"/>
        <charset val="1"/>
      </rPr>
      <t xml:space="preserve">K</t>
    </r>
    <r>
      <rPr>
        <b val="true"/>
        <sz val="9"/>
        <rFont val="Yu Gothic"/>
        <family val="2"/>
      </rPr>
      <t xml:space="preserve">列</t>
    </r>
  </si>
  <si>
    <r>
      <rPr>
        <sz val="9"/>
        <rFont val="Yu Gothic"/>
        <family val="0"/>
        <charset val="1"/>
      </rPr>
      <t xml:space="preserve">=IF(A4="","",SUBSTITUTE(SUBSTITUTE(SUBSTITUTE(TRIM(A4),"</t>
    </r>
    <r>
      <rPr>
        <sz val="9"/>
        <rFont val="Yu Gothic"/>
        <family val="2"/>
      </rPr>
      <t xml:space="preserve">（株）</t>
    </r>
    <r>
      <rPr>
        <sz val="9"/>
        <rFont val="Yu Gothic"/>
        <family val="0"/>
        <charset val="1"/>
      </rPr>
      <t xml:space="preserve">","</t>
    </r>
    <r>
      <rPr>
        <sz val="9"/>
        <rFont val="Yu Gothic"/>
        <family val="2"/>
      </rPr>
      <t xml:space="preserve">株式会社</t>
    </r>
    <r>
      <rPr>
        <sz val="9"/>
        <rFont val="Yu Gothic"/>
        <family val="0"/>
        <charset val="1"/>
      </rPr>
      <t xml:space="preserve">"),"(</t>
    </r>
    <r>
      <rPr>
        <sz val="9"/>
        <rFont val="Yu Gothic"/>
        <family val="2"/>
      </rPr>
      <t xml:space="preserve">株</t>
    </r>
    <r>
      <rPr>
        <sz val="9"/>
        <rFont val="Yu Gothic"/>
        <family val="0"/>
        <charset val="1"/>
      </rPr>
      <t xml:space="preserve">)","</t>
    </r>
    <r>
      <rPr>
        <sz val="9"/>
        <rFont val="Yu Gothic"/>
        <family val="2"/>
      </rPr>
      <t xml:space="preserve">株式会社</t>
    </r>
    <r>
      <rPr>
        <sz val="9"/>
        <rFont val="Yu Gothic"/>
        <family val="0"/>
        <charset val="1"/>
      </rPr>
      <t xml:space="preserve">"),"</t>
    </r>
    <r>
      <rPr>
        <sz val="9"/>
        <rFont val="Yu Gothic"/>
        <family val="2"/>
      </rPr>
      <t xml:space="preserve">㈱</t>
    </r>
    <r>
      <rPr>
        <sz val="9"/>
        <rFont val="Yu Gothic"/>
        <family val="0"/>
        <charset val="1"/>
      </rPr>
      <t xml:space="preserve">","</t>
    </r>
    <r>
      <rPr>
        <sz val="9"/>
        <rFont val="Yu Gothic"/>
        <family val="2"/>
      </rPr>
      <t xml:space="preserve">株式会社</t>
    </r>
    <r>
      <rPr>
        <sz val="9"/>
        <rFont val="Yu Gothic"/>
        <family val="0"/>
        <charset val="1"/>
      </rPr>
      <t xml:space="preserve">"))</t>
    </r>
  </si>
  <si>
    <t xml:space="preserve">全角→半角</t>
  </si>
  <si>
    <r>
      <rPr>
        <sz val="9"/>
        <rFont val="Yu Gothic"/>
        <family val="0"/>
        <charset val="1"/>
      </rPr>
      <t xml:space="preserve">=ASC(F4)</t>
    </r>
    <r>
      <rPr>
        <sz val="9"/>
        <rFont val="Yu Gothic"/>
        <family val="2"/>
      </rPr>
      <t xml:space="preserve">　※</t>
    </r>
    <r>
      <rPr>
        <sz val="9"/>
        <rFont val="Yu Gothic"/>
        <family val="0"/>
        <charset val="1"/>
      </rPr>
      <t xml:space="preserve">ASC</t>
    </r>
    <r>
      <rPr>
        <sz val="9"/>
        <rFont val="Yu Gothic"/>
        <family val="2"/>
      </rPr>
      <t xml:space="preserve">はカタカナも半角にするため、会社名ではなく</t>
    </r>
    <r>
      <rPr>
        <sz val="9"/>
        <rFont val="Yu Gothic"/>
        <family val="0"/>
        <charset val="1"/>
      </rPr>
      <t xml:space="preserve">URL</t>
    </r>
    <r>
      <rPr>
        <sz val="9"/>
        <rFont val="Yu Gothic"/>
        <family val="2"/>
      </rPr>
      <t xml:space="preserve">・電話番号の列に使います</t>
    </r>
  </si>
  <si>
    <r>
      <rPr>
        <b val="true"/>
        <sz val="9"/>
        <rFont val="Yu Gothic"/>
        <family val="0"/>
        <charset val="1"/>
      </rPr>
      <t xml:space="preserve">URL</t>
    </r>
    <r>
      <rPr>
        <b val="true"/>
        <sz val="9"/>
        <rFont val="Yu Gothic"/>
        <family val="2"/>
      </rPr>
      <t xml:space="preserve">（正規化）</t>
    </r>
    <r>
      <rPr>
        <b val="true"/>
        <sz val="9"/>
        <rFont val="Yu Gothic"/>
        <family val="0"/>
        <charset val="1"/>
      </rPr>
      <t xml:space="preserve">L</t>
    </r>
    <r>
      <rPr>
        <b val="true"/>
        <sz val="9"/>
        <rFont val="Yu Gothic"/>
        <family val="2"/>
      </rPr>
      <t xml:space="preserve">列</t>
    </r>
  </si>
  <si>
    <r>
      <rPr>
        <sz val="9"/>
        <rFont val="Yu Gothic"/>
        <family val="0"/>
        <charset val="1"/>
      </rPr>
      <t xml:space="preserve">=IF(F4="","",IF(RIGHT(X,1)="/",LEFT(X,LEN(X)-1),X))</t>
    </r>
    <r>
      <rPr>
        <sz val="9"/>
        <rFont val="Yu Gothic"/>
        <family val="2"/>
      </rPr>
      <t xml:space="preserve">　</t>
    </r>
    <r>
      <rPr>
        <sz val="9"/>
        <rFont val="Yu Gothic"/>
        <family val="0"/>
        <charset val="1"/>
      </rPr>
      <t xml:space="preserve">X</t>
    </r>
    <r>
      <rPr>
        <sz val="9"/>
        <rFont val="Yu Gothic"/>
        <family val="2"/>
      </rPr>
      <t xml:space="preserve">＝</t>
    </r>
    <r>
      <rPr>
        <sz val="9"/>
        <rFont val="Yu Gothic"/>
        <family val="0"/>
        <charset val="1"/>
      </rPr>
      <t xml:space="preserve">SUBSTITUTE(SUBSTITUTE(SUBSTITUTE(LOWER(ASC(TRIM(F4))),"https://",""),"http://",""),"www.","")</t>
    </r>
  </si>
  <si>
    <r>
      <rPr>
        <b val="true"/>
        <sz val="9"/>
        <rFont val="Yu Gothic"/>
        <family val="2"/>
      </rPr>
      <t xml:space="preserve">法人番号の件数 </t>
    </r>
    <r>
      <rPr>
        <b val="true"/>
        <sz val="9"/>
        <rFont val="Yu Gothic"/>
        <family val="0"/>
        <charset val="1"/>
      </rPr>
      <t xml:space="preserve">M</t>
    </r>
    <r>
      <rPr>
        <b val="true"/>
        <sz val="9"/>
        <rFont val="Yu Gothic"/>
        <family val="2"/>
      </rPr>
      <t xml:space="preserve">列</t>
    </r>
  </si>
  <si>
    <t xml:space="preserve">=IF(B4="","",COUNTIF($B$4:$B$203,B4))</t>
  </si>
  <si>
    <r>
      <rPr>
        <b val="true"/>
        <sz val="9"/>
        <rFont val="Yu Gothic"/>
        <family val="2"/>
      </rPr>
      <t xml:space="preserve">除外リスト照合 </t>
    </r>
    <r>
      <rPr>
        <b val="true"/>
        <sz val="9"/>
        <rFont val="Yu Gothic"/>
        <family val="0"/>
        <charset val="1"/>
      </rPr>
      <t xml:space="preserve">N</t>
    </r>
    <r>
      <rPr>
        <b val="true"/>
        <sz val="9"/>
        <rFont val="Yu Gothic"/>
        <family val="2"/>
      </rPr>
      <t xml:space="preserve">列</t>
    </r>
  </si>
  <si>
    <r>
      <rPr>
        <sz val="9"/>
        <rFont val="Yu Gothic"/>
        <family val="0"/>
        <charset val="1"/>
      </rPr>
      <t xml:space="preserve">=IF(B4="","",IF(COUNTIF(</t>
    </r>
    <r>
      <rPr>
        <sz val="9"/>
        <rFont val="Yu Gothic"/>
        <family val="2"/>
      </rPr>
      <t xml:space="preserve">除外リスト</t>
    </r>
    <r>
      <rPr>
        <sz val="9"/>
        <rFont val="Yu Gothic"/>
        <family val="0"/>
        <charset val="1"/>
      </rPr>
      <t xml:space="preserve">!$B$4:$B$503,B4)&gt;0,"</t>
    </r>
    <r>
      <rPr>
        <sz val="9"/>
        <rFont val="Yu Gothic"/>
        <family val="2"/>
      </rPr>
      <t xml:space="preserve">除外</t>
    </r>
    <r>
      <rPr>
        <sz val="9"/>
        <rFont val="Yu Gothic"/>
        <family val="0"/>
        <charset val="1"/>
      </rPr>
      <t xml:space="preserve">",""))</t>
    </r>
  </si>
  <si>
    <r>
      <rPr>
        <b val="true"/>
        <sz val="11"/>
        <rFont val="Yu Gothic"/>
        <family val="2"/>
      </rPr>
      <t xml:space="preserve">試してみる（</t>
    </r>
    <r>
      <rPr>
        <b val="true"/>
        <sz val="11"/>
        <rFont val="Yu Gothic"/>
        <family val="0"/>
        <charset val="1"/>
      </rPr>
      <t xml:space="preserve">B</t>
    </r>
    <r>
      <rPr>
        <b val="true"/>
        <sz val="11"/>
        <rFont val="Yu Gothic"/>
        <family val="2"/>
      </rPr>
      <t xml:space="preserve">列を書き換えると</t>
    </r>
    <r>
      <rPr>
        <b val="true"/>
        <sz val="11"/>
        <rFont val="Yu Gothic"/>
        <family val="0"/>
        <charset val="1"/>
      </rPr>
      <t xml:space="preserve">C</t>
    </r>
    <r>
      <rPr>
        <b val="true"/>
        <sz val="11"/>
        <rFont val="Yu Gothic"/>
        <family val="2"/>
      </rPr>
      <t xml:space="preserve">列が変わります）</t>
    </r>
  </si>
  <si>
    <t xml:space="preserve">項目</t>
  </si>
  <si>
    <t xml:space="preserve">入力</t>
  </si>
  <si>
    <t xml:space="preserve">結果（数式）</t>
  </si>
  <si>
    <r>
      <rPr>
        <sz val="9"/>
        <rFont val="Yu Gothic"/>
        <family val="2"/>
      </rPr>
      <t xml:space="preserve">全角まじりの</t>
    </r>
    <r>
      <rPr>
        <sz val="9"/>
        <rFont val="Yu Gothic"/>
        <family val="0"/>
        <charset val="1"/>
      </rPr>
      <t xml:space="preserve">URL</t>
    </r>
  </si>
  <si>
    <r>
      <rPr>
        <sz val="9"/>
        <rFont val="Yu Gothic"/>
        <family val="0"/>
        <charset val="1"/>
      </rPr>
      <t xml:space="preserve">HTTPS://</t>
    </r>
    <r>
      <rPr>
        <sz val="9"/>
        <rFont val="Yu Gothic"/>
        <family val="2"/>
      </rPr>
      <t xml:space="preserve">ＷＷＷ</t>
    </r>
    <r>
      <rPr>
        <sz val="9"/>
        <rFont val="Yu Gothic"/>
        <family val="0"/>
        <charset val="1"/>
      </rPr>
      <t xml:space="preserve">.</t>
    </r>
    <r>
      <rPr>
        <sz val="9"/>
        <rFont val="Yu Gothic"/>
        <family val="2"/>
      </rPr>
      <t xml:space="preserve">ｅｘａｍｐｌｅ</t>
    </r>
    <r>
      <rPr>
        <sz val="9"/>
        <rFont val="Yu Gothic"/>
        <family val="0"/>
        <charset val="1"/>
      </rPr>
      <t xml:space="preserve">.co.jp/</t>
    </r>
  </si>
  <si>
    <t xml:space="preserve">会社名の表記ゆれ</t>
  </si>
  <si>
    <t xml:space="preserve">㈱サンプル精工</t>
  </si>
  <si>
    <t xml:space="preserve">法人番号の重複数</t>
  </si>
  <si>
    <t xml:space="preserve">注意：</t>
  </si>
  <si>
    <r>
      <rPr>
        <i val="true"/>
        <sz val="9"/>
        <color rgb="FF595959"/>
        <rFont val="Yu Gothic"/>
        <family val="2"/>
      </rPr>
      <t xml:space="preserve">掲載している会社名・法人番号・</t>
    </r>
    <r>
      <rPr>
        <i val="true"/>
        <sz val="9"/>
        <color rgb="FF595959"/>
        <rFont val="Yu Gothic"/>
        <family val="0"/>
        <charset val="1"/>
      </rPr>
      <t xml:space="preserve">URL</t>
    </r>
    <r>
      <rPr>
        <i val="true"/>
        <sz val="9"/>
        <color rgb="FF595959"/>
        <rFont val="Yu Gothic"/>
        <family val="2"/>
      </rPr>
      <t xml:space="preserve">はすべて架空の例です（法人番号は実在しない番号です）。</t>
    </r>
  </si>
  <si>
    <t xml:space="preserve">会社として公開している情報だけを入力します。社員個人の連絡先、ログインや有料会員の内側の情報、購入した名簿は使いません。</t>
  </si>
  <si>
    <t xml:space="preserve">広告・宣伝のメールを送る場合は特定電子メール法の同意（オプトイン）を確認してください。迷う場合は社内の法務担当に相談します。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</si>
</sst>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/m/d"/>
    <numFmt numFmtId="167" formatCode="0"/>
  </numFmts>
  <fonts count="16">
    <font>
      <sz val="11"/>
      <color theme="1"/>
      <name val="Yu Gothic"/>
      <family val="2"/>
    </font>
    <font>
      <sz val="10"/>
      <name val="Yu Gothic"/>
      <family val="0"/>
    </font>
    <font>
      <sz val="10"/>
      <name val="Yu Gothic"/>
      <family val="0"/>
    </font>
    <font>
      <sz val="10"/>
      <name val="Yu Gothic"/>
      <family val="0"/>
    </font>
    <font>
      <b val="true"/>
      <sz val="14"/>
      <name val="Yu Gothic"/>
      <family val="2"/>
    </font>
    <font>
      <b val="true"/>
      <sz val="11"/>
      <color rgb="FF9C9C9C"/>
      <name val="Yu Gothic"/>
      <family val="2"/>
    </font>
    <font>
      <b val="true"/>
      <sz val="11"/>
      <color rgb="FF9C9C9C"/>
      <name val="Yu Gothic"/>
      <family val="0"/>
      <charset val="1"/>
    </font>
    <font>
      <i val="true"/>
      <sz val="9"/>
      <color rgb="FF595959"/>
      <name val="Yu Gothic"/>
      <family val="2"/>
    </font>
    <font>
      <i val="true"/>
      <sz val="9"/>
      <color rgb="FF595959"/>
      <name val="Yu Gothic"/>
      <family val="0"/>
      <charset val="1"/>
    </font>
    <font>
      <b val="true"/>
      <sz val="9"/>
      <name val="Yu Gothic"/>
      <family val="2"/>
    </font>
    <font>
      <b val="true"/>
      <sz val="9"/>
      <name val="Yu Gothic"/>
      <family val="0"/>
      <charset val="1"/>
    </font>
    <font>
      <sz val="9"/>
      <name val="Yu Gothic"/>
      <family val="2"/>
    </font>
    <font>
      <sz val="9"/>
      <name val="Yu Gothic"/>
      <family val="0"/>
      <charset val="1"/>
    </font>
    <font>
      <b val="true"/>
      <sz val="14"/>
      <name val="Yu Gothic"/>
      <family val="0"/>
      <charset val="1"/>
    </font>
    <font>
      <b val="true"/>
      <sz val="11"/>
      <name val="Yu Gothic"/>
      <family val="2"/>
    </font>
    <font>
      <b val="true"/>
      <sz val="11"/>
      <name val="Yu Gothic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AECEF"/>
        <bgColor rgb="FFF3F4F6"/>
      </patternFill>
    </fill>
    <fill>
      <patternFill patternType="solid">
        <fgColor rgb="FFDDE3EA"/>
        <bgColor rgb="FFEAECEF"/>
      </patternFill>
    </fill>
    <fill>
      <patternFill patternType="solid">
        <fgColor rgb="FFFFFBEA"/>
        <bgColor rgb="FFF3F4F6"/>
      </patternFill>
    </fill>
    <fill>
      <patternFill patternType="solid">
        <fgColor rgb="FFF3F4F6"/>
        <bgColor rgb="FFEAEC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EAECEF"/>
          <bgColor rgb="FF000000"/>
        </patternFill>
      </fill>
    </dxf>
    <dxf>
      <fill>
        <patternFill patternType="solid">
          <fgColor rgb="FFFFFBE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DE3EA"/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3F4F6"/>
      <rgbColor rgb="FFEAECEF"/>
      <rgbColor rgb="FF660066"/>
      <rgbColor rgb="FFFF8080"/>
      <rgbColor rgb="FF0066CC"/>
      <rgbColor rgb="FFDD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6.64453125" defaultRowHeight="15" customHeight="false" zeroHeight="false" outlineLevelRow="0" outlineLevelCol="0"/>
  <cols>
    <col collapsed="false" customWidth="true" hidden="false" outlineLevel="0" max="1" min="1" style="0" width="15.31"/>
    <col collapsed="false" customWidth="true" hidden="false" outlineLevel="0" max="2" min="2" style="0" width="11.48"/>
    <col collapsed="false" customWidth="true" hidden="false" outlineLevel="0" max="3" min="3" style="0" width="12.25"/>
    <col collapsed="false" customWidth="true" hidden="false" outlineLevel="0" max="4" min="4" style="0" width="9.95"/>
    <col collapsed="false" customWidth="true" hidden="false" outlineLevel="0" max="5" min="5" style="0" width="8.42"/>
    <col collapsed="false" customWidth="true" hidden="false" outlineLevel="0" max="6" min="6" style="0" width="18.37"/>
    <col collapsed="false" customWidth="true" hidden="false" outlineLevel="0" max="8" min="7" style="0" width="19.91"/>
    <col collapsed="false" customWidth="true" hidden="false" outlineLevel="0" max="9" min="9" style="0" width="8.42"/>
    <col collapsed="false" customWidth="true" hidden="false" outlineLevel="0" max="10" min="10" style="0" width="22.97"/>
    <col collapsed="false" customWidth="true" hidden="false" outlineLevel="0" max="11" min="11" style="0" width="15.31"/>
    <col collapsed="false" customWidth="true" hidden="false" outlineLevel="0" max="12" min="12" style="0" width="13.78"/>
    <col collapsed="false" customWidth="true" hidden="false" outlineLevel="0" max="13" min="13" style="0" width="6.89"/>
    <col collapsed="false" customWidth="true" hidden="false" outlineLevel="0" max="14" min="14" style="0" width="7.66"/>
  </cols>
  <sheetData>
    <row r="1" customFormat="false" ht="17.35" hidden="false" customHeight="false" outlineLevel="0" collapsed="false">
      <c r="A1" s="1" t="s">
        <v>0</v>
      </c>
      <c r="E1" s="2" t="s">
        <v>1</v>
      </c>
    </row>
    <row r="2" customFormat="false" ht="15" hidden="false" customHeight="false" outlineLevel="0" collapsed="false">
      <c r="A2" s="3" t="s">
        <v>2</v>
      </c>
    </row>
    <row r="3" customFormat="false" ht="30" hidden="false" customHeight="tru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5" t="s">
        <v>13</v>
      </c>
      <c r="L3" s="6" t="s">
        <v>14</v>
      </c>
      <c r="M3" s="5" t="s">
        <v>15</v>
      </c>
      <c r="N3" s="5" t="s">
        <v>16</v>
      </c>
    </row>
    <row r="4" customFormat="false" ht="15" hidden="false" customHeight="false" outlineLevel="0" collapsed="false">
      <c r="A4" s="7" t="s">
        <v>17</v>
      </c>
      <c r="B4" s="8" t="s">
        <v>18</v>
      </c>
      <c r="C4" s="7" t="s">
        <v>19</v>
      </c>
      <c r="D4" s="7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9" t="n">
        <v>46325</v>
      </c>
      <c r="J4" s="7" t="s">
        <v>25</v>
      </c>
      <c r="K4" s="10" t="str">
        <f aca="false">IF(A4="","",SUBSTITUTE(SUBSTITUTE(SUBSTITUTE(TRIM(A4),"（株）","株式会社"),"(株)","株式会社"),"㈱","株式会社"))</f>
        <v>株式会社サンプル精工</v>
      </c>
      <c r="L4" s="10" t="str">
        <f aca="false">IF(F4="","",IF(RIGHT(SUBSTITUTE(SUBSTITUTE(SUBSTITUTE(LOWER(ASC(TRIM(F4))),"https://",""),"http://",""),"www.",""),1)="/",LEFT(SUBSTITUTE(SUBSTITUTE(SUBSTITUTE(LOWER(ASC(TRIM(F4))),"https://",""),"http://",""),"www.",""),LEN(SUBSTITUTE(SUBSTITUTE(SUBSTITUTE(LOWER(ASC(TRIM(F4))),"https://",""),"http://",""),"www.",""))-1),SUBSTITUTE(SUBSTITUTE(SUBSTITUTE(LOWER(ASC(TRIM(F4))),"https://",""),"http://",""),"www.","")))</f>
        <v>example.co.jp</v>
      </c>
      <c r="M4" s="11" t="n">
        <f aca="false">IF(B4="","",COUNTIF($B$4:$B$203,B4))</f>
        <v>2</v>
      </c>
      <c r="N4" s="12" t="str">
        <f aca="false">IF(B4="","",IF(COUNTIF(除外リスト!$B$4:$B$503,B4)&gt;0,"除外",""))</f>
        <v/>
      </c>
    </row>
    <row r="5" customFormat="false" ht="19.4" hidden="false" customHeight="false" outlineLevel="0" collapsed="false">
      <c r="A5" s="7" t="s">
        <v>26</v>
      </c>
      <c r="B5" s="8" t="s">
        <v>27</v>
      </c>
      <c r="C5" s="7" t="s">
        <v>28</v>
      </c>
      <c r="D5" s="7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9" t="n">
        <v>46323</v>
      </c>
      <c r="J5" s="7" t="s">
        <v>34</v>
      </c>
      <c r="K5" s="10" t="str">
        <f aca="false">IF(A5="","",SUBSTITUTE(SUBSTITUTE(SUBSTITUTE(TRIM(A5),"（株）","株式会社"),"(株)","株式会社"),"㈱","株式会社"))</f>
        <v>株式会社テスト工業</v>
      </c>
      <c r="L5" s="10" t="str">
        <f aca="false">IF(F5="","",IF(RIGHT(SUBSTITUTE(SUBSTITUTE(SUBSTITUTE(LOWER(ASC(TRIM(F5))),"https://",""),"http://",""),"www.",""),1)="/",LEFT(SUBSTITUTE(SUBSTITUTE(SUBSTITUTE(LOWER(ASC(TRIM(F5))),"https://",""),"http://",""),"www.",""),LEN(SUBSTITUTE(SUBSTITUTE(SUBSTITUTE(LOWER(ASC(TRIM(F5))),"https://",""),"http://",""),"www.",""))-1),SUBSTITUTE(SUBSTITUTE(SUBSTITUTE(LOWER(ASC(TRIM(F5))),"https://",""),"http://",""),"www.","")))</f>
        <v>example.com</v>
      </c>
      <c r="M5" s="11" t="n">
        <f aca="false">IF(B5="","",COUNTIF($B$4:$B$203,B5))</f>
        <v>1</v>
      </c>
      <c r="N5" s="12" t="str">
        <f aca="false">IF(B5="","",IF(COUNTIF(除外リスト!$B$4:$B$503,B5)&gt;0,"除外",""))</f>
        <v>除外</v>
      </c>
    </row>
    <row r="6" customFormat="false" ht="19.4" hidden="false" customHeight="false" outlineLevel="0" collapsed="false">
      <c r="A6" s="7" t="s">
        <v>35</v>
      </c>
      <c r="B6" s="8" t="s">
        <v>18</v>
      </c>
      <c r="C6" s="7" t="s">
        <v>19</v>
      </c>
      <c r="D6" s="7" t="s">
        <v>20</v>
      </c>
      <c r="E6" s="8" t="s">
        <v>21</v>
      </c>
      <c r="F6" s="8" t="s">
        <v>36</v>
      </c>
      <c r="G6" s="8" t="s">
        <v>23</v>
      </c>
      <c r="H6" s="8" t="s">
        <v>37</v>
      </c>
      <c r="I6" s="9" t="n">
        <v>46324</v>
      </c>
      <c r="J6" s="7" t="s">
        <v>38</v>
      </c>
      <c r="K6" s="10" t="str">
        <f aca="false">IF(A6="","",SUBSTITUTE(SUBSTITUTE(SUBSTITUTE(TRIM(A6),"（株）","株式会社"),"(株)","株式会社"),"㈱","株式会社"))</f>
        <v>株式会社サンプル精工</v>
      </c>
      <c r="L6" s="10" t="str">
        <f aca="false">IF(F6="","",IF(RIGHT(SUBSTITUTE(SUBSTITUTE(SUBSTITUTE(LOWER(ASC(TRIM(F6))),"https://",""),"http://",""),"www.",""),1)="/",LEFT(SUBSTITUTE(SUBSTITUTE(SUBSTITUTE(LOWER(ASC(TRIM(F6))),"https://",""),"http://",""),"www.",""),LEN(SUBSTITUTE(SUBSTITUTE(SUBSTITUTE(LOWER(ASC(TRIM(F6))),"https://",""),"http://",""),"www.",""))-1),SUBSTITUTE(SUBSTITUTE(SUBSTITUTE(LOWER(ASC(TRIM(F6))),"https://",""),"http://",""),"www.","")))</f>
        <v>example.co.jp</v>
      </c>
      <c r="M6" s="11" t="n">
        <f aca="false">IF(B6="","",COUNTIF($B$4:$B$203,B6))</f>
        <v>2</v>
      </c>
      <c r="N6" s="12" t="str">
        <f aca="false">IF(B6="","",IF(COUNTIF(除外リスト!$B$4:$B$503,B6)&gt;0,"除外",""))</f>
        <v/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9"/>
      <c r="J7" s="7"/>
      <c r="K7" s="10" t="str">
        <f aca="false">IF(A7="","",SUBSTITUTE(SUBSTITUTE(SUBSTITUTE(TRIM(A7),"（株）","株式会社"),"(株)","株式会社"),"㈱","株式会社"))</f>
        <v/>
      </c>
      <c r="L7" s="10" t="str">
        <f aca="false">IF(F7="","",IF(RIGHT(SUBSTITUTE(SUBSTITUTE(SUBSTITUTE(LOWER(ASC(TRIM(F7))),"https://",""),"http://",""),"www.",""),1)="/",LEFT(SUBSTITUTE(SUBSTITUTE(SUBSTITUTE(LOWER(ASC(TRIM(F7))),"https://",""),"http://",""),"www.",""),LEN(SUBSTITUTE(SUBSTITUTE(SUBSTITUTE(LOWER(ASC(TRIM(F7))),"https://",""),"http://",""),"www.",""))-1),SUBSTITUTE(SUBSTITUTE(SUBSTITUTE(LOWER(ASC(TRIM(F7))),"https://",""),"http://",""),"www.","")))</f>
        <v/>
      </c>
      <c r="M7" s="11" t="str">
        <f aca="false">IF(B7="","",COUNTIF($B$4:$B$203,B7))</f>
        <v/>
      </c>
      <c r="N7" s="12" t="str">
        <f aca="false">IF(B7="","",IF(COUNTIF(除外リスト!$B$4:$B$503,B7)&gt;0,"除外",""))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9"/>
      <c r="J8" s="7"/>
      <c r="K8" s="10" t="str">
        <f aca="false">IF(A8="","",SUBSTITUTE(SUBSTITUTE(SUBSTITUTE(TRIM(A8),"（株）","株式会社"),"(株)","株式会社"),"㈱","株式会社"))</f>
        <v/>
      </c>
      <c r="L8" s="10" t="str">
        <f aca="false">IF(F8="","",IF(RIGHT(SUBSTITUTE(SUBSTITUTE(SUBSTITUTE(LOWER(ASC(TRIM(F8))),"https://",""),"http://",""),"www.",""),1)="/",LEFT(SUBSTITUTE(SUBSTITUTE(SUBSTITUTE(LOWER(ASC(TRIM(F8))),"https://",""),"http://",""),"www.",""),LEN(SUBSTITUTE(SUBSTITUTE(SUBSTITUTE(LOWER(ASC(TRIM(F8))),"https://",""),"http://",""),"www.",""))-1),SUBSTITUTE(SUBSTITUTE(SUBSTITUTE(LOWER(ASC(TRIM(F8))),"https://",""),"http://",""),"www.","")))</f>
        <v/>
      </c>
      <c r="M8" s="11" t="str">
        <f aca="false">IF(B8="","",COUNTIF($B$4:$B$203,B8))</f>
        <v/>
      </c>
      <c r="N8" s="12" t="str">
        <f aca="false">IF(B8="","",IF(COUNTIF(除外リスト!$B$4:$B$503,B8)&gt;0,"除外",""))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9"/>
      <c r="J9" s="7"/>
      <c r="K9" s="10" t="str">
        <f aca="false">IF(A9="","",SUBSTITUTE(SUBSTITUTE(SUBSTITUTE(TRIM(A9),"（株）","株式会社"),"(株)","株式会社"),"㈱","株式会社"))</f>
        <v/>
      </c>
      <c r="L9" s="10" t="str">
        <f aca="false">IF(F9="","",IF(RIGHT(SUBSTITUTE(SUBSTITUTE(SUBSTITUTE(LOWER(ASC(TRIM(F9))),"https://",""),"http://",""),"www.",""),1)="/",LEFT(SUBSTITUTE(SUBSTITUTE(SUBSTITUTE(LOWER(ASC(TRIM(F9))),"https://",""),"http://",""),"www.",""),LEN(SUBSTITUTE(SUBSTITUTE(SUBSTITUTE(LOWER(ASC(TRIM(F9))),"https://",""),"http://",""),"www.",""))-1),SUBSTITUTE(SUBSTITUTE(SUBSTITUTE(LOWER(ASC(TRIM(F9))),"https://",""),"http://",""),"www.","")))</f>
        <v/>
      </c>
      <c r="M9" s="11" t="str">
        <f aca="false">IF(B9="","",COUNTIF($B$4:$B$203,B9))</f>
        <v/>
      </c>
      <c r="N9" s="12" t="str">
        <f aca="false">IF(B9="","",IF(COUNTIF(除外リスト!$B$4:$B$503,B9)&gt;0,"除外",""))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9"/>
      <c r="J10" s="7"/>
      <c r="K10" s="10" t="str">
        <f aca="false">IF(A10="","",SUBSTITUTE(SUBSTITUTE(SUBSTITUTE(TRIM(A10),"（株）","株式会社"),"(株)","株式会社"),"㈱","株式会社"))</f>
        <v/>
      </c>
      <c r="L10" s="10" t="str">
        <f aca="false">IF(F10="","",IF(RIGHT(SUBSTITUTE(SUBSTITUTE(SUBSTITUTE(LOWER(ASC(TRIM(F10))),"https://",""),"http://",""),"www.",""),1)="/",LEFT(SUBSTITUTE(SUBSTITUTE(SUBSTITUTE(LOWER(ASC(TRIM(F10))),"https://",""),"http://",""),"www.",""),LEN(SUBSTITUTE(SUBSTITUTE(SUBSTITUTE(LOWER(ASC(TRIM(F10))),"https://",""),"http://",""),"www.",""))-1),SUBSTITUTE(SUBSTITUTE(SUBSTITUTE(LOWER(ASC(TRIM(F10))),"https://",""),"http://",""),"www.","")))</f>
        <v/>
      </c>
      <c r="M10" s="11" t="str">
        <f aca="false">IF(B10="","",COUNTIF($B$4:$B$203,B10))</f>
        <v/>
      </c>
      <c r="N10" s="12" t="str">
        <f aca="false">IF(B10="","",IF(COUNTIF(除外リスト!$B$4:$B$503,B10)&gt;0,"除外",""))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9"/>
      <c r="J11" s="7"/>
      <c r="K11" s="10" t="str">
        <f aca="false">IF(A11="","",SUBSTITUTE(SUBSTITUTE(SUBSTITUTE(TRIM(A11),"（株）","株式会社"),"(株)","株式会社"),"㈱","株式会社"))</f>
        <v/>
      </c>
      <c r="L11" s="10" t="str">
        <f aca="false">IF(F11="","",IF(RIGHT(SUBSTITUTE(SUBSTITUTE(SUBSTITUTE(LOWER(ASC(TRIM(F11))),"https://",""),"http://",""),"www.",""),1)="/",LEFT(SUBSTITUTE(SUBSTITUTE(SUBSTITUTE(LOWER(ASC(TRIM(F11))),"https://",""),"http://",""),"www.",""),LEN(SUBSTITUTE(SUBSTITUTE(SUBSTITUTE(LOWER(ASC(TRIM(F11))),"https://",""),"http://",""),"www.",""))-1),SUBSTITUTE(SUBSTITUTE(SUBSTITUTE(LOWER(ASC(TRIM(F11))),"https://",""),"http://",""),"www.","")))</f>
        <v/>
      </c>
      <c r="M11" s="11" t="str">
        <f aca="false">IF(B11="","",COUNTIF($B$4:$B$203,B11))</f>
        <v/>
      </c>
      <c r="N11" s="12" t="str">
        <f aca="false">IF(B11="","",IF(COUNTIF(除外リスト!$B$4:$B$503,B11)&gt;0,"除外",""))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9"/>
      <c r="J12" s="7"/>
      <c r="K12" s="10" t="str">
        <f aca="false">IF(A12="","",SUBSTITUTE(SUBSTITUTE(SUBSTITUTE(TRIM(A12),"（株）","株式会社"),"(株)","株式会社"),"㈱","株式会社"))</f>
        <v/>
      </c>
      <c r="L12" s="10" t="str">
        <f aca="false">IF(F12="","",IF(RIGHT(SUBSTITUTE(SUBSTITUTE(SUBSTITUTE(LOWER(ASC(TRIM(F12))),"https://",""),"http://",""),"www.",""),1)="/",LEFT(SUBSTITUTE(SUBSTITUTE(SUBSTITUTE(LOWER(ASC(TRIM(F12))),"https://",""),"http://",""),"www.",""),LEN(SUBSTITUTE(SUBSTITUTE(SUBSTITUTE(LOWER(ASC(TRIM(F12))),"https://",""),"http://",""),"www.",""))-1),SUBSTITUTE(SUBSTITUTE(SUBSTITUTE(LOWER(ASC(TRIM(F12))),"https://",""),"http://",""),"www.","")))</f>
        <v/>
      </c>
      <c r="M12" s="11" t="str">
        <f aca="false">IF(B12="","",COUNTIF($B$4:$B$203,B12))</f>
        <v/>
      </c>
      <c r="N12" s="12" t="str">
        <f aca="false">IF(B12="","",IF(COUNTIF(除外リスト!$B$4:$B$503,B12)&gt;0,"除外",""))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9"/>
      <c r="J13" s="7"/>
      <c r="K13" s="10" t="str">
        <f aca="false">IF(A13="","",SUBSTITUTE(SUBSTITUTE(SUBSTITUTE(TRIM(A13),"（株）","株式会社"),"(株)","株式会社"),"㈱","株式会社"))</f>
        <v/>
      </c>
      <c r="L13" s="10" t="str">
        <f aca="false">IF(F13="","",IF(RIGHT(SUBSTITUTE(SUBSTITUTE(SUBSTITUTE(LOWER(ASC(TRIM(F13))),"https://",""),"http://",""),"www.",""),1)="/",LEFT(SUBSTITUTE(SUBSTITUTE(SUBSTITUTE(LOWER(ASC(TRIM(F13))),"https://",""),"http://",""),"www.",""),LEN(SUBSTITUTE(SUBSTITUTE(SUBSTITUTE(LOWER(ASC(TRIM(F13))),"https://",""),"http://",""),"www.",""))-1),SUBSTITUTE(SUBSTITUTE(SUBSTITUTE(LOWER(ASC(TRIM(F13))),"https://",""),"http://",""),"www.","")))</f>
        <v/>
      </c>
      <c r="M13" s="11" t="str">
        <f aca="false">IF(B13="","",COUNTIF($B$4:$B$203,B13))</f>
        <v/>
      </c>
      <c r="N13" s="12" t="str">
        <f aca="false">IF(B13="","",IF(COUNTIF(除外リスト!$B$4:$B$503,B13)&gt;0,"除外",""))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9"/>
      <c r="J14" s="7"/>
      <c r="K14" s="10" t="str">
        <f aca="false">IF(A14="","",SUBSTITUTE(SUBSTITUTE(SUBSTITUTE(TRIM(A14),"（株）","株式会社"),"(株)","株式会社"),"㈱","株式会社"))</f>
        <v/>
      </c>
      <c r="L14" s="10" t="str">
        <f aca="false">IF(F14="","",IF(RIGHT(SUBSTITUTE(SUBSTITUTE(SUBSTITUTE(LOWER(ASC(TRIM(F14))),"https://",""),"http://",""),"www.",""),1)="/",LEFT(SUBSTITUTE(SUBSTITUTE(SUBSTITUTE(LOWER(ASC(TRIM(F14))),"https://",""),"http://",""),"www.",""),LEN(SUBSTITUTE(SUBSTITUTE(SUBSTITUTE(LOWER(ASC(TRIM(F14))),"https://",""),"http://",""),"www.",""))-1),SUBSTITUTE(SUBSTITUTE(SUBSTITUTE(LOWER(ASC(TRIM(F14))),"https://",""),"http://",""),"www.","")))</f>
        <v/>
      </c>
      <c r="M14" s="11" t="str">
        <f aca="false">IF(B14="","",COUNTIF($B$4:$B$203,B14))</f>
        <v/>
      </c>
      <c r="N14" s="12" t="str">
        <f aca="false">IF(B14="","",IF(COUNTIF(除外リスト!$B$4:$B$503,B14)&gt;0,"除外",""))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9"/>
      <c r="J15" s="7"/>
      <c r="K15" s="10" t="str">
        <f aca="false">IF(A15="","",SUBSTITUTE(SUBSTITUTE(SUBSTITUTE(TRIM(A15),"（株）","株式会社"),"(株)","株式会社"),"㈱","株式会社"))</f>
        <v/>
      </c>
      <c r="L15" s="10" t="str">
        <f aca="false">IF(F15="","",IF(RIGHT(SUBSTITUTE(SUBSTITUTE(SUBSTITUTE(LOWER(ASC(TRIM(F15))),"https://",""),"http://",""),"www.",""),1)="/",LEFT(SUBSTITUTE(SUBSTITUTE(SUBSTITUTE(LOWER(ASC(TRIM(F15))),"https://",""),"http://",""),"www.",""),LEN(SUBSTITUTE(SUBSTITUTE(SUBSTITUTE(LOWER(ASC(TRIM(F15))),"https://",""),"http://",""),"www.",""))-1),SUBSTITUTE(SUBSTITUTE(SUBSTITUTE(LOWER(ASC(TRIM(F15))),"https://",""),"http://",""),"www.","")))</f>
        <v/>
      </c>
      <c r="M15" s="11" t="str">
        <f aca="false">IF(B15="","",COUNTIF($B$4:$B$203,B15))</f>
        <v/>
      </c>
      <c r="N15" s="12" t="str">
        <f aca="false">IF(B15="","",IF(COUNTIF(除外リスト!$B$4:$B$503,B15)&gt;0,"除外",""))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9"/>
      <c r="J16" s="7"/>
      <c r="K16" s="10" t="str">
        <f aca="false">IF(A16="","",SUBSTITUTE(SUBSTITUTE(SUBSTITUTE(TRIM(A16),"（株）","株式会社"),"(株)","株式会社"),"㈱","株式会社"))</f>
        <v/>
      </c>
      <c r="L16" s="10" t="str">
        <f aca="false">IF(F16="","",IF(RIGHT(SUBSTITUTE(SUBSTITUTE(SUBSTITUTE(LOWER(ASC(TRIM(F16))),"https://",""),"http://",""),"www.",""),1)="/",LEFT(SUBSTITUTE(SUBSTITUTE(SUBSTITUTE(LOWER(ASC(TRIM(F16))),"https://",""),"http://",""),"www.",""),LEN(SUBSTITUTE(SUBSTITUTE(SUBSTITUTE(LOWER(ASC(TRIM(F16))),"https://",""),"http://",""),"www.",""))-1),SUBSTITUTE(SUBSTITUTE(SUBSTITUTE(LOWER(ASC(TRIM(F16))),"https://",""),"http://",""),"www.","")))</f>
        <v/>
      </c>
      <c r="M16" s="11" t="str">
        <f aca="false">IF(B16="","",COUNTIF($B$4:$B$203,B16))</f>
        <v/>
      </c>
      <c r="N16" s="12" t="str">
        <f aca="false">IF(B16="","",IF(COUNTIF(除外リスト!$B$4:$B$503,B16)&gt;0,"除外",""))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  <c r="I17" s="9"/>
      <c r="J17" s="7"/>
      <c r="K17" s="10" t="str">
        <f aca="false">IF(A17="","",SUBSTITUTE(SUBSTITUTE(SUBSTITUTE(TRIM(A17),"（株）","株式会社"),"(株)","株式会社"),"㈱","株式会社"))</f>
        <v/>
      </c>
      <c r="L17" s="10" t="str">
        <f aca="false">IF(F17="","",IF(RIGHT(SUBSTITUTE(SUBSTITUTE(SUBSTITUTE(LOWER(ASC(TRIM(F17))),"https://",""),"http://",""),"www.",""),1)="/",LEFT(SUBSTITUTE(SUBSTITUTE(SUBSTITUTE(LOWER(ASC(TRIM(F17))),"https://",""),"http://",""),"www.",""),LEN(SUBSTITUTE(SUBSTITUTE(SUBSTITUTE(LOWER(ASC(TRIM(F17))),"https://",""),"http://",""),"www.",""))-1),SUBSTITUTE(SUBSTITUTE(SUBSTITUTE(LOWER(ASC(TRIM(F17))),"https://",""),"http://",""),"www.","")))</f>
        <v/>
      </c>
      <c r="M17" s="11" t="str">
        <f aca="false">IF(B17="","",COUNTIF($B$4:$B$203,B17))</f>
        <v/>
      </c>
      <c r="N17" s="12" t="str">
        <f aca="false">IF(B17="","",IF(COUNTIF(除外リスト!$B$4:$B$503,B17)&gt;0,"除外",""))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9"/>
      <c r="J18" s="7"/>
      <c r="K18" s="10" t="str">
        <f aca="false">IF(A18="","",SUBSTITUTE(SUBSTITUTE(SUBSTITUTE(TRIM(A18),"（株）","株式会社"),"(株)","株式会社"),"㈱","株式会社"))</f>
        <v/>
      </c>
      <c r="L18" s="10" t="str">
        <f aca="false">IF(F18="","",IF(RIGHT(SUBSTITUTE(SUBSTITUTE(SUBSTITUTE(LOWER(ASC(TRIM(F18))),"https://",""),"http://",""),"www.",""),1)="/",LEFT(SUBSTITUTE(SUBSTITUTE(SUBSTITUTE(LOWER(ASC(TRIM(F18))),"https://",""),"http://",""),"www.",""),LEN(SUBSTITUTE(SUBSTITUTE(SUBSTITUTE(LOWER(ASC(TRIM(F18))),"https://",""),"http://",""),"www.",""))-1),SUBSTITUTE(SUBSTITUTE(SUBSTITUTE(LOWER(ASC(TRIM(F18))),"https://",""),"http://",""),"www.","")))</f>
        <v/>
      </c>
      <c r="M18" s="11" t="str">
        <f aca="false">IF(B18="","",COUNTIF($B$4:$B$203,B18))</f>
        <v/>
      </c>
      <c r="N18" s="12" t="str">
        <f aca="false">IF(B18="","",IF(COUNTIF(除外リスト!$B$4:$B$503,B18)&gt;0,"除外",""))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9"/>
      <c r="J19" s="7"/>
      <c r="K19" s="10" t="str">
        <f aca="false">IF(A19="","",SUBSTITUTE(SUBSTITUTE(SUBSTITUTE(TRIM(A19),"（株）","株式会社"),"(株)","株式会社"),"㈱","株式会社"))</f>
        <v/>
      </c>
      <c r="L19" s="10" t="str">
        <f aca="false">IF(F19="","",IF(RIGHT(SUBSTITUTE(SUBSTITUTE(SUBSTITUTE(LOWER(ASC(TRIM(F19))),"https://",""),"http://",""),"www.",""),1)="/",LEFT(SUBSTITUTE(SUBSTITUTE(SUBSTITUTE(LOWER(ASC(TRIM(F19))),"https://",""),"http://",""),"www.",""),LEN(SUBSTITUTE(SUBSTITUTE(SUBSTITUTE(LOWER(ASC(TRIM(F19))),"https://",""),"http://",""),"www.",""))-1),SUBSTITUTE(SUBSTITUTE(SUBSTITUTE(LOWER(ASC(TRIM(F19))),"https://",""),"http://",""),"www.","")))</f>
        <v/>
      </c>
      <c r="M19" s="11" t="str">
        <f aca="false">IF(B19="","",COUNTIF($B$4:$B$203,B19))</f>
        <v/>
      </c>
      <c r="N19" s="12" t="str">
        <f aca="false">IF(B19="","",IF(COUNTIF(除外リスト!$B$4:$B$503,B19)&gt;0,"除外",""))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9"/>
      <c r="J20" s="7"/>
      <c r="K20" s="10" t="str">
        <f aca="false">IF(A20="","",SUBSTITUTE(SUBSTITUTE(SUBSTITUTE(TRIM(A20),"（株）","株式会社"),"(株)","株式会社"),"㈱","株式会社"))</f>
        <v/>
      </c>
      <c r="L20" s="10" t="str">
        <f aca="false">IF(F20="","",IF(RIGHT(SUBSTITUTE(SUBSTITUTE(SUBSTITUTE(LOWER(ASC(TRIM(F20))),"https://",""),"http://",""),"www.",""),1)="/",LEFT(SUBSTITUTE(SUBSTITUTE(SUBSTITUTE(LOWER(ASC(TRIM(F20))),"https://",""),"http://",""),"www.",""),LEN(SUBSTITUTE(SUBSTITUTE(SUBSTITUTE(LOWER(ASC(TRIM(F20))),"https://",""),"http://",""),"www.",""))-1),SUBSTITUTE(SUBSTITUTE(SUBSTITUTE(LOWER(ASC(TRIM(F20))),"https://",""),"http://",""),"www.","")))</f>
        <v/>
      </c>
      <c r="M20" s="11" t="str">
        <f aca="false">IF(B20="","",COUNTIF($B$4:$B$203,B20))</f>
        <v/>
      </c>
      <c r="N20" s="12" t="str">
        <f aca="false">IF(B20="","",IF(COUNTIF(除外リスト!$B$4:$B$503,B20)&gt;0,"除外",""))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7"/>
      <c r="I21" s="9"/>
      <c r="J21" s="7"/>
      <c r="K21" s="10" t="str">
        <f aca="false">IF(A21="","",SUBSTITUTE(SUBSTITUTE(SUBSTITUTE(TRIM(A21),"（株）","株式会社"),"(株)","株式会社"),"㈱","株式会社"))</f>
        <v/>
      </c>
      <c r="L21" s="10" t="str">
        <f aca="false">IF(F21="","",IF(RIGHT(SUBSTITUTE(SUBSTITUTE(SUBSTITUTE(LOWER(ASC(TRIM(F21))),"https://",""),"http://",""),"www.",""),1)="/",LEFT(SUBSTITUTE(SUBSTITUTE(SUBSTITUTE(LOWER(ASC(TRIM(F21))),"https://",""),"http://",""),"www.",""),LEN(SUBSTITUTE(SUBSTITUTE(SUBSTITUTE(LOWER(ASC(TRIM(F21))),"https://",""),"http://",""),"www.",""))-1),SUBSTITUTE(SUBSTITUTE(SUBSTITUTE(LOWER(ASC(TRIM(F21))),"https://",""),"http://",""),"www.","")))</f>
        <v/>
      </c>
      <c r="M21" s="11" t="str">
        <f aca="false">IF(B21="","",COUNTIF($B$4:$B$203,B21))</f>
        <v/>
      </c>
      <c r="N21" s="12" t="str">
        <f aca="false">IF(B21="","",IF(COUNTIF(除外リスト!$B$4:$B$503,B21)&gt;0,"除外",""))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7"/>
      <c r="I22" s="9"/>
      <c r="J22" s="7"/>
      <c r="K22" s="10" t="str">
        <f aca="false">IF(A22="","",SUBSTITUTE(SUBSTITUTE(SUBSTITUTE(TRIM(A22),"（株）","株式会社"),"(株)","株式会社"),"㈱","株式会社"))</f>
        <v/>
      </c>
      <c r="L22" s="10" t="str">
        <f aca="false">IF(F22="","",IF(RIGHT(SUBSTITUTE(SUBSTITUTE(SUBSTITUTE(LOWER(ASC(TRIM(F22))),"https://",""),"http://",""),"www.",""),1)="/",LEFT(SUBSTITUTE(SUBSTITUTE(SUBSTITUTE(LOWER(ASC(TRIM(F22))),"https://",""),"http://",""),"www.",""),LEN(SUBSTITUTE(SUBSTITUTE(SUBSTITUTE(LOWER(ASC(TRIM(F22))),"https://",""),"http://",""),"www.",""))-1),SUBSTITUTE(SUBSTITUTE(SUBSTITUTE(LOWER(ASC(TRIM(F22))),"https://",""),"http://",""),"www.","")))</f>
        <v/>
      </c>
      <c r="M22" s="11" t="str">
        <f aca="false">IF(B22="","",COUNTIF($B$4:$B$203,B22))</f>
        <v/>
      </c>
      <c r="N22" s="12" t="str">
        <f aca="false">IF(B22="","",IF(COUNTIF(除外リスト!$B$4:$B$503,B22)&gt;0,"除外",""))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7"/>
      <c r="I23" s="9"/>
      <c r="J23" s="7"/>
      <c r="K23" s="10" t="str">
        <f aca="false">IF(A23="","",SUBSTITUTE(SUBSTITUTE(SUBSTITUTE(TRIM(A23),"（株）","株式会社"),"(株)","株式会社"),"㈱","株式会社"))</f>
        <v/>
      </c>
      <c r="L23" s="10" t="str">
        <f aca="false">IF(F23="","",IF(RIGHT(SUBSTITUTE(SUBSTITUTE(SUBSTITUTE(LOWER(ASC(TRIM(F23))),"https://",""),"http://",""),"www.",""),1)="/",LEFT(SUBSTITUTE(SUBSTITUTE(SUBSTITUTE(LOWER(ASC(TRIM(F23))),"https://",""),"http://",""),"www.",""),LEN(SUBSTITUTE(SUBSTITUTE(SUBSTITUTE(LOWER(ASC(TRIM(F23))),"https://",""),"http://",""),"www.",""))-1),SUBSTITUTE(SUBSTITUTE(SUBSTITUTE(LOWER(ASC(TRIM(F23))),"https://",""),"http://",""),"www.","")))</f>
        <v/>
      </c>
      <c r="M23" s="11" t="str">
        <f aca="false">IF(B23="","",COUNTIF($B$4:$B$203,B23))</f>
        <v/>
      </c>
      <c r="N23" s="12" t="str">
        <f aca="false">IF(B23="","",IF(COUNTIF(除外リスト!$B$4:$B$503,B23)&gt;0,"除外",""))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9"/>
      <c r="J24" s="7"/>
      <c r="K24" s="10" t="str">
        <f aca="false">IF(A24="","",SUBSTITUTE(SUBSTITUTE(SUBSTITUTE(TRIM(A24),"（株）","株式会社"),"(株)","株式会社"),"㈱","株式会社"))</f>
        <v/>
      </c>
      <c r="L24" s="10" t="str">
        <f aca="false">IF(F24="","",IF(RIGHT(SUBSTITUTE(SUBSTITUTE(SUBSTITUTE(LOWER(ASC(TRIM(F24))),"https://",""),"http://",""),"www.",""),1)="/",LEFT(SUBSTITUTE(SUBSTITUTE(SUBSTITUTE(LOWER(ASC(TRIM(F24))),"https://",""),"http://",""),"www.",""),LEN(SUBSTITUTE(SUBSTITUTE(SUBSTITUTE(LOWER(ASC(TRIM(F24))),"https://",""),"http://",""),"www.",""))-1),SUBSTITUTE(SUBSTITUTE(SUBSTITUTE(LOWER(ASC(TRIM(F24))),"https://",""),"http://",""),"www.","")))</f>
        <v/>
      </c>
      <c r="M24" s="11" t="str">
        <f aca="false">IF(B24="","",COUNTIF($B$4:$B$203,B24))</f>
        <v/>
      </c>
      <c r="N24" s="12" t="str">
        <f aca="false">IF(B24="","",IF(COUNTIF(除外リスト!$B$4:$B$503,B24)&gt;0,"除外",""))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7"/>
      <c r="I25" s="9"/>
      <c r="J25" s="7"/>
      <c r="K25" s="10" t="str">
        <f aca="false">IF(A25="","",SUBSTITUTE(SUBSTITUTE(SUBSTITUTE(TRIM(A25),"（株）","株式会社"),"(株)","株式会社"),"㈱","株式会社"))</f>
        <v/>
      </c>
      <c r="L25" s="10" t="str">
        <f aca="false">IF(F25="","",IF(RIGHT(SUBSTITUTE(SUBSTITUTE(SUBSTITUTE(LOWER(ASC(TRIM(F25))),"https://",""),"http://",""),"www.",""),1)="/",LEFT(SUBSTITUTE(SUBSTITUTE(SUBSTITUTE(LOWER(ASC(TRIM(F25))),"https://",""),"http://",""),"www.",""),LEN(SUBSTITUTE(SUBSTITUTE(SUBSTITUTE(LOWER(ASC(TRIM(F25))),"https://",""),"http://",""),"www.",""))-1),SUBSTITUTE(SUBSTITUTE(SUBSTITUTE(LOWER(ASC(TRIM(F25))),"https://",""),"http://",""),"www.","")))</f>
        <v/>
      </c>
      <c r="M25" s="11" t="str">
        <f aca="false">IF(B25="","",COUNTIF($B$4:$B$203,B25))</f>
        <v/>
      </c>
      <c r="N25" s="12" t="str">
        <f aca="false">IF(B25="","",IF(COUNTIF(除外リスト!$B$4:$B$503,B25)&gt;0,"除外",""))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7"/>
      <c r="I26" s="9"/>
      <c r="J26" s="7"/>
      <c r="K26" s="10" t="str">
        <f aca="false">IF(A26="","",SUBSTITUTE(SUBSTITUTE(SUBSTITUTE(TRIM(A26),"（株）","株式会社"),"(株)","株式会社"),"㈱","株式会社"))</f>
        <v/>
      </c>
      <c r="L26" s="10" t="str">
        <f aca="false">IF(F26="","",IF(RIGHT(SUBSTITUTE(SUBSTITUTE(SUBSTITUTE(LOWER(ASC(TRIM(F26))),"https://",""),"http://",""),"www.",""),1)="/",LEFT(SUBSTITUTE(SUBSTITUTE(SUBSTITUTE(LOWER(ASC(TRIM(F26))),"https://",""),"http://",""),"www.",""),LEN(SUBSTITUTE(SUBSTITUTE(SUBSTITUTE(LOWER(ASC(TRIM(F26))),"https://",""),"http://",""),"www.",""))-1),SUBSTITUTE(SUBSTITUTE(SUBSTITUTE(LOWER(ASC(TRIM(F26))),"https://",""),"http://",""),"www.","")))</f>
        <v/>
      </c>
      <c r="M26" s="11" t="str">
        <f aca="false">IF(B26="","",COUNTIF($B$4:$B$203,B26))</f>
        <v/>
      </c>
      <c r="N26" s="12" t="str">
        <f aca="false">IF(B26="","",IF(COUNTIF(除外リスト!$B$4:$B$503,B26)&gt;0,"除外",""))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7"/>
      <c r="I27" s="9"/>
      <c r="J27" s="7"/>
      <c r="K27" s="10" t="str">
        <f aca="false">IF(A27="","",SUBSTITUTE(SUBSTITUTE(SUBSTITUTE(TRIM(A27),"（株）","株式会社"),"(株)","株式会社"),"㈱","株式会社"))</f>
        <v/>
      </c>
      <c r="L27" s="10" t="str">
        <f aca="false">IF(F27="","",IF(RIGHT(SUBSTITUTE(SUBSTITUTE(SUBSTITUTE(LOWER(ASC(TRIM(F27))),"https://",""),"http://",""),"www.",""),1)="/",LEFT(SUBSTITUTE(SUBSTITUTE(SUBSTITUTE(LOWER(ASC(TRIM(F27))),"https://",""),"http://",""),"www.",""),LEN(SUBSTITUTE(SUBSTITUTE(SUBSTITUTE(LOWER(ASC(TRIM(F27))),"https://",""),"http://",""),"www.",""))-1),SUBSTITUTE(SUBSTITUTE(SUBSTITUTE(LOWER(ASC(TRIM(F27))),"https://",""),"http://",""),"www.","")))</f>
        <v/>
      </c>
      <c r="M27" s="11" t="str">
        <f aca="false">IF(B27="","",COUNTIF($B$4:$B$203,B27))</f>
        <v/>
      </c>
      <c r="N27" s="12" t="str">
        <f aca="false">IF(B27="","",IF(COUNTIF(除外リスト!$B$4:$B$503,B27)&gt;0,"除外",""))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7"/>
      <c r="I28" s="9"/>
      <c r="J28" s="7"/>
      <c r="K28" s="10" t="str">
        <f aca="false">IF(A28="","",SUBSTITUTE(SUBSTITUTE(SUBSTITUTE(TRIM(A28),"（株）","株式会社"),"(株)","株式会社"),"㈱","株式会社"))</f>
        <v/>
      </c>
      <c r="L28" s="10" t="str">
        <f aca="false">IF(F28="","",IF(RIGHT(SUBSTITUTE(SUBSTITUTE(SUBSTITUTE(LOWER(ASC(TRIM(F28))),"https://",""),"http://",""),"www.",""),1)="/",LEFT(SUBSTITUTE(SUBSTITUTE(SUBSTITUTE(LOWER(ASC(TRIM(F28))),"https://",""),"http://",""),"www.",""),LEN(SUBSTITUTE(SUBSTITUTE(SUBSTITUTE(LOWER(ASC(TRIM(F28))),"https://",""),"http://",""),"www.",""))-1),SUBSTITUTE(SUBSTITUTE(SUBSTITUTE(LOWER(ASC(TRIM(F28))),"https://",""),"http://",""),"www.","")))</f>
        <v/>
      </c>
      <c r="M28" s="11" t="str">
        <f aca="false">IF(B28="","",COUNTIF($B$4:$B$203,B28))</f>
        <v/>
      </c>
      <c r="N28" s="12" t="str">
        <f aca="false">IF(B28="","",IF(COUNTIF(除外リスト!$B$4:$B$503,B28)&gt;0,"除外",""))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7"/>
      <c r="I29" s="9"/>
      <c r="J29" s="7"/>
      <c r="K29" s="10" t="str">
        <f aca="false">IF(A29="","",SUBSTITUTE(SUBSTITUTE(SUBSTITUTE(TRIM(A29),"（株）","株式会社"),"(株)","株式会社"),"㈱","株式会社"))</f>
        <v/>
      </c>
      <c r="L29" s="10" t="str">
        <f aca="false">IF(F29="","",IF(RIGHT(SUBSTITUTE(SUBSTITUTE(SUBSTITUTE(LOWER(ASC(TRIM(F29))),"https://",""),"http://",""),"www.",""),1)="/",LEFT(SUBSTITUTE(SUBSTITUTE(SUBSTITUTE(LOWER(ASC(TRIM(F29))),"https://",""),"http://",""),"www.",""),LEN(SUBSTITUTE(SUBSTITUTE(SUBSTITUTE(LOWER(ASC(TRIM(F29))),"https://",""),"http://",""),"www.",""))-1),SUBSTITUTE(SUBSTITUTE(SUBSTITUTE(LOWER(ASC(TRIM(F29))),"https://",""),"http://",""),"www.","")))</f>
        <v/>
      </c>
      <c r="M29" s="11" t="str">
        <f aca="false">IF(B29="","",COUNTIF($B$4:$B$203,B29))</f>
        <v/>
      </c>
      <c r="N29" s="12" t="str">
        <f aca="false">IF(B29="","",IF(COUNTIF(除外リスト!$B$4:$B$503,B29)&gt;0,"除外",""))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  <c r="I30" s="9"/>
      <c r="J30" s="7"/>
      <c r="K30" s="10" t="str">
        <f aca="false">IF(A30="","",SUBSTITUTE(SUBSTITUTE(SUBSTITUTE(TRIM(A30),"（株）","株式会社"),"(株)","株式会社"),"㈱","株式会社"))</f>
        <v/>
      </c>
      <c r="L30" s="10" t="str">
        <f aca="false">IF(F30="","",IF(RIGHT(SUBSTITUTE(SUBSTITUTE(SUBSTITUTE(LOWER(ASC(TRIM(F30))),"https://",""),"http://",""),"www.",""),1)="/",LEFT(SUBSTITUTE(SUBSTITUTE(SUBSTITUTE(LOWER(ASC(TRIM(F30))),"https://",""),"http://",""),"www.",""),LEN(SUBSTITUTE(SUBSTITUTE(SUBSTITUTE(LOWER(ASC(TRIM(F30))),"https://",""),"http://",""),"www.",""))-1),SUBSTITUTE(SUBSTITUTE(SUBSTITUTE(LOWER(ASC(TRIM(F30))),"https://",""),"http://",""),"www.","")))</f>
        <v/>
      </c>
      <c r="M30" s="11" t="str">
        <f aca="false">IF(B30="","",COUNTIF($B$4:$B$203,B30))</f>
        <v/>
      </c>
      <c r="N30" s="12" t="str">
        <f aca="false">IF(B30="","",IF(COUNTIF(除外リスト!$B$4:$B$503,B30)&gt;0,"除外",""))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  <c r="I31" s="9"/>
      <c r="J31" s="7"/>
      <c r="K31" s="10" t="str">
        <f aca="false">IF(A31="","",SUBSTITUTE(SUBSTITUTE(SUBSTITUTE(TRIM(A31),"（株）","株式会社"),"(株)","株式会社"),"㈱","株式会社"))</f>
        <v/>
      </c>
      <c r="L31" s="10" t="str">
        <f aca="false">IF(F31="","",IF(RIGHT(SUBSTITUTE(SUBSTITUTE(SUBSTITUTE(LOWER(ASC(TRIM(F31))),"https://",""),"http://",""),"www.",""),1)="/",LEFT(SUBSTITUTE(SUBSTITUTE(SUBSTITUTE(LOWER(ASC(TRIM(F31))),"https://",""),"http://",""),"www.",""),LEN(SUBSTITUTE(SUBSTITUTE(SUBSTITUTE(LOWER(ASC(TRIM(F31))),"https://",""),"http://",""),"www.",""))-1),SUBSTITUTE(SUBSTITUTE(SUBSTITUTE(LOWER(ASC(TRIM(F31))),"https://",""),"http://",""),"www.","")))</f>
        <v/>
      </c>
      <c r="M31" s="11" t="str">
        <f aca="false">IF(B31="","",COUNTIF($B$4:$B$203,B31))</f>
        <v/>
      </c>
      <c r="N31" s="12" t="str">
        <f aca="false">IF(B31="","",IF(COUNTIF(除外リスト!$B$4:$B$503,B31)&gt;0,"除外",""))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  <c r="I32" s="9"/>
      <c r="J32" s="7"/>
      <c r="K32" s="10" t="str">
        <f aca="false">IF(A32="","",SUBSTITUTE(SUBSTITUTE(SUBSTITUTE(TRIM(A32),"（株）","株式会社"),"(株)","株式会社"),"㈱","株式会社"))</f>
        <v/>
      </c>
      <c r="L32" s="10" t="str">
        <f aca="false">IF(F32="","",IF(RIGHT(SUBSTITUTE(SUBSTITUTE(SUBSTITUTE(LOWER(ASC(TRIM(F32))),"https://",""),"http://",""),"www.",""),1)="/",LEFT(SUBSTITUTE(SUBSTITUTE(SUBSTITUTE(LOWER(ASC(TRIM(F32))),"https://",""),"http://",""),"www.",""),LEN(SUBSTITUTE(SUBSTITUTE(SUBSTITUTE(LOWER(ASC(TRIM(F32))),"https://",""),"http://",""),"www.",""))-1),SUBSTITUTE(SUBSTITUTE(SUBSTITUTE(LOWER(ASC(TRIM(F32))),"https://",""),"http://",""),"www.","")))</f>
        <v/>
      </c>
      <c r="M32" s="11" t="str">
        <f aca="false">IF(B32="","",COUNTIF($B$4:$B$203,B32))</f>
        <v/>
      </c>
      <c r="N32" s="12" t="str">
        <f aca="false">IF(B32="","",IF(COUNTIF(除外リスト!$B$4:$B$503,B32)&gt;0,"除外",""))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  <c r="I33" s="9"/>
      <c r="J33" s="7"/>
      <c r="K33" s="10" t="str">
        <f aca="false">IF(A33="","",SUBSTITUTE(SUBSTITUTE(SUBSTITUTE(TRIM(A33),"（株）","株式会社"),"(株)","株式会社"),"㈱","株式会社"))</f>
        <v/>
      </c>
      <c r="L33" s="10" t="str">
        <f aca="false">IF(F33="","",IF(RIGHT(SUBSTITUTE(SUBSTITUTE(SUBSTITUTE(LOWER(ASC(TRIM(F33))),"https://",""),"http://",""),"www.",""),1)="/",LEFT(SUBSTITUTE(SUBSTITUTE(SUBSTITUTE(LOWER(ASC(TRIM(F33))),"https://",""),"http://",""),"www.",""),LEN(SUBSTITUTE(SUBSTITUTE(SUBSTITUTE(LOWER(ASC(TRIM(F33))),"https://",""),"http://",""),"www.",""))-1),SUBSTITUTE(SUBSTITUTE(SUBSTITUTE(LOWER(ASC(TRIM(F33))),"https://",""),"http://",""),"www.","")))</f>
        <v/>
      </c>
      <c r="M33" s="11" t="str">
        <f aca="false">IF(B33="","",COUNTIF($B$4:$B$203,B33))</f>
        <v/>
      </c>
      <c r="N33" s="12" t="str">
        <f aca="false">IF(B33="","",IF(COUNTIF(除外リスト!$B$4:$B$503,B33)&gt;0,"除外",""))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  <c r="I34" s="9"/>
      <c r="J34" s="7"/>
      <c r="K34" s="10" t="str">
        <f aca="false">IF(A34="","",SUBSTITUTE(SUBSTITUTE(SUBSTITUTE(TRIM(A34),"（株）","株式会社"),"(株)","株式会社"),"㈱","株式会社"))</f>
        <v/>
      </c>
      <c r="L34" s="10" t="str">
        <f aca="false">IF(F34="","",IF(RIGHT(SUBSTITUTE(SUBSTITUTE(SUBSTITUTE(LOWER(ASC(TRIM(F34))),"https://",""),"http://",""),"www.",""),1)="/",LEFT(SUBSTITUTE(SUBSTITUTE(SUBSTITUTE(LOWER(ASC(TRIM(F34))),"https://",""),"http://",""),"www.",""),LEN(SUBSTITUTE(SUBSTITUTE(SUBSTITUTE(LOWER(ASC(TRIM(F34))),"https://",""),"http://",""),"www.",""))-1),SUBSTITUTE(SUBSTITUTE(SUBSTITUTE(LOWER(ASC(TRIM(F34))),"https://",""),"http://",""),"www.","")))</f>
        <v/>
      </c>
      <c r="M34" s="11" t="str">
        <f aca="false">IF(B34="","",COUNTIF($B$4:$B$203,B34))</f>
        <v/>
      </c>
      <c r="N34" s="12" t="str">
        <f aca="false">IF(B34="","",IF(COUNTIF(除外リスト!$B$4:$B$503,B34)&gt;0,"除外",""))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  <c r="I35" s="9"/>
      <c r="J35" s="7"/>
      <c r="K35" s="10" t="str">
        <f aca="false">IF(A35="","",SUBSTITUTE(SUBSTITUTE(SUBSTITUTE(TRIM(A35),"（株）","株式会社"),"(株)","株式会社"),"㈱","株式会社"))</f>
        <v/>
      </c>
      <c r="L35" s="10" t="str">
        <f aca="false">IF(F35="","",IF(RIGHT(SUBSTITUTE(SUBSTITUTE(SUBSTITUTE(LOWER(ASC(TRIM(F35))),"https://",""),"http://",""),"www.",""),1)="/",LEFT(SUBSTITUTE(SUBSTITUTE(SUBSTITUTE(LOWER(ASC(TRIM(F35))),"https://",""),"http://",""),"www.",""),LEN(SUBSTITUTE(SUBSTITUTE(SUBSTITUTE(LOWER(ASC(TRIM(F35))),"https://",""),"http://",""),"www.",""))-1),SUBSTITUTE(SUBSTITUTE(SUBSTITUTE(LOWER(ASC(TRIM(F35))),"https://",""),"http://",""),"www.","")))</f>
        <v/>
      </c>
      <c r="M35" s="11" t="str">
        <f aca="false">IF(B35="","",COUNTIF($B$4:$B$203,B35))</f>
        <v/>
      </c>
      <c r="N35" s="12" t="str">
        <f aca="false">IF(B35="","",IF(COUNTIF(除外リスト!$B$4:$B$503,B35)&gt;0,"除外",""))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  <c r="I36" s="9"/>
      <c r="J36" s="7"/>
      <c r="K36" s="10" t="str">
        <f aca="false">IF(A36="","",SUBSTITUTE(SUBSTITUTE(SUBSTITUTE(TRIM(A36),"（株）","株式会社"),"(株)","株式会社"),"㈱","株式会社"))</f>
        <v/>
      </c>
      <c r="L36" s="10" t="str">
        <f aca="false">IF(F36="","",IF(RIGHT(SUBSTITUTE(SUBSTITUTE(SUBSTITUTE(LOWER(ASC(TRIM(F36))),"https://",""),"http://",""),"www.",""),1)="/",LEFT(SUBSTITUTE(SUBSTITUTE(SUBSTITUTE(LOWER(ASC(TRIM(F36))),"https://",""),"http://",""),"www.",""),LEN(SUBSTITUTE(SUBSTITUTE(SUBSTITUTE(LOWER(ASC(TRIM(F36))),"https://",""),"http://",""),"www.",""))-1),SUBSTITUTE(SUBSTITUTE(SUBSTITUTE(LOWER(ASC(TRIM(F36))),"https://",""),"http://",""),"www.","")))</f>
        <v/>
      </c>
      <c r="M36" s="11" t="str">
        <f aca="false">IF(B36="","",COUNTIF($B$4:$B$203,B36))</f>
        <v/>
      </c>
      <c r="N36" s="12" t="str">
        <f aca="false">IF(B36="","",IF(COUNTIF(除外リスト!$B$4:$B$503,B36)&gt;0,"除外",""))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  <c r="I37" s="9"/>
      <c r="J37" s="7"/>
      <c r="K37" s="10" t="str">
        <f aca="false">IF(A37="","",SUBSTITUTE(SUBSTITUTE(SUBSTITUTE(TRIM(A37),"（株）","株式会社"),"(株)","株式会社"),"㈱","株式会社"))</f>
        <v/>
      </c>
      <c r="L37" s="10" t="str">
        <f aca="false">IF(F37="","",IF(RIGHT(SUBSTITUTE(SUBSTITUTE(SUBSTITUTE(LOWER(ASC(TRIM(F37))),"https://",""),"http://",""),"www.",""),1)="/",LEFT(SUBSTITUTE(SUBSTITUTE(SUBSTITUTE(LOWER(ASC(TRIM(F37))),"https://",""),"http://",""),"www.",""),LEN(SUBSTITUTE(SUBSTITUTE(SUBSTITUTE(LOWER(ASC(TRIM(F37))),"https://",""),"http://",""),"www.",""))-1),SUBSTITUTE(SUBSTITUTE(SUBSTITUTE(LOWER(ASC(TRIM(F37))),"https://",""),"http://",""),"www.","")))</f>
        <v/>
      </c>
      <c r="M37" s="11" t="str">
        <f aca="false">IF(B37="","",COUNTIF($B$4:$B$203,B37))</f>
        <v/>
      </c>
      <c r="N37" s="12" t="str">
        <f aca="false">IF(B37="","",IF(COUNTIF(除外リスト!$B$4:$B$503,B37)&gt;0,"除外",""))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  <c r="I38" s="9"/>
      <c r="J38" s="7"/>
      <c r="K38" s="10" t="str">
        <f aca="false">IF(A38="","",SUBSTITUTE(SUBSTITUTE(SUBSTITUTE(TRIM(A38),"（株）","株式会社"),"(株)","株式会社"),"㈱","株式会社"))</f>
        <v/>
      </c>
      <c r="L38" s="10" t="str">
        <f aca="false">IF(F38="","",IF(RIGHT(SUBSTITUTE(SUBSTITUTE(SUBSTITUTE(LOWER(ASC(TRIM(F38))),"https://",""),"http://",""),"www.",""),1)="/",LEFT(SUBSTITUTE(SUBSTITUTE(SUBSTITUTE(LOWER(ASC(TRIM(F38))),"https://",""),"http://",""),"www.",""),LEN(SUBSTITUTE(SUBSTITUTE(SUBSTITUTE(LOWER(ASC(TRIM(F38))),"https://",""),"http://",""),"www.",""))-1),SUBSTITUTE(SUBSTITUTE(SUBSTITUTE(LOWER(ASC(TRIM(F38))),"https://",""),"http://",""),"www.","")))</f>
        <v/>
      </c>
      <c r="M38" s="11" t="str">
        <f aca="false">IF(B38="","",COUNTIF($B$4:$B$203,B38))</f>
        <v/>
      </c>
      <c r="N38" s="12" t="str">
        <f aca="false">IF(B38="","",IF(COUNTIF(除外リスト!$B$4:$B$503,B38)&gt;0,"除外",""))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  <c r="I39" s="9"/>
      <c r="J39" s="7"/>
      <c r="K39" s="10" t="str">
        <f aca="false">IF(A39="","",SUBSTITUTE(SUBSTITUTE(SUBSTITUTE(TRIM(A39),"（株）","株式会社"),"(株)","株式会社"),"㈱","株式会社"))</f>
        <v/>
      </c>
      <c r="L39" s="10" t="str">
        <f aca="false">IF(F39="","",IF(RIGHT(SUBSTITUTE(SUBSTITUTE(SUBSTITUTE(LOWER(ASC(TRIM(F39))),"https://",""),"http://",""),"www.",""),1)="/",LEFT(SUBSTITUTE(SUBSTITUTE(SUBSTITUTE(LOWER(ASC(TRIM(F39))),"https://",""),"http://",""),"www.",""),LEN(SUBSTITUTE(SUBSTITUTE(SUBSTITUTE(LOWER(ASC(TRIM(F39))),"https://",""),"http://",""),"www.",""))-1),SUBSTITUTE(SUBSTITUTE(SUBSTITUTE(LOWER(ASC(TRIM(F39))),"https://",""),"http://",""),"www.","")))</f>
        <v/>
      </c>
      <c r="M39" s="11" t="str">
        <f aca="false">IF(B39="","",COUNTIF($B$4:$B$203,B39))</f>
        <v/>
      </c>
      <c r="N39" s="12" t="str">
        <f aca="false">IF(B39="","",IF(COUNTIF(除外リスト!$B$4:$B$503,B39)&gt;0,"除外",""))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  <c r="I40" s="9"/>
      <c r="J40" s="7"/>
      <c r="K40" s="10" t="str">
        <f aca="false">IF(A40="","",SUBSTITUTE(SUBSTITUTE(SUBSTITUTE(TRIM(A40),"（株）","株式会社"),"(株)","株式会社"),"㈱","株式会社"))</f>
        <v/>
      </c>
      <c r="L40" s="10" t="str">
        <f aca="false">IF(F40="","",IF(RIGHT(SUBSTITUTE(SUBSTITUTE(SUBSTITUTE(LOWER(ASC(TRIM(F40))),"https://",""),"http://",""),"www.",""),1)="/",LEFT(SUBSTITUTE(SUBSTITUTE(SUBSTITUTE(LOWER(ASC(TRIM(F40))),"https://",""),"http://",""),"www.",""),LEN(SUBSTITUTE(SUBSTITUTE(SUBSTITUTE(LOWER(ASC(TRIM(F40))),"https://",""),"http://",""),"www.",""))-1),SUBSTITUTE(SUBSTITUTE(SUBSTITUTE(LOWER(ASC(TRIM(F40))),"https://",""),"http://",""),"www.","")))</f>
        <v/>
      </c>
      <c r="M40" s="11" t="str">
        <f aca="false">IF(B40="","",COUNTIF($B$4:$B$203,B40))</f>
        <v/>
      </c>
      <c r="N40" s="12" t="str">
        <f aca="false">IF(B40="","",IF(COUNTIF(除外リスト!$B$4:$B$503,B40)&gt;0,"除外",""))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  <c r="I41" s="9"/>
      <c r="J41" s="7"/>
      <c r="K41" s="10" t="str">
        <f aca="false">IF(A41="","",SUBSTITUTE(SUBSTITUTE(SUBSTITUTE(TRIM(A41),"（株）","株式会社"),"(株)","株式会社"),"㈱","株式会社"))</f>
        <v/>
      </c>
      <c r="L41" s="10" t="str">
        <f aca="false">IF(F41="","",IF(RIGHT(SUBSTITUTE(SUBSTITUTE(SUBSTITUTE(LOWER(ASC(TRIM(F41))),"https://",""),"http://",""),"www.",""),1)="/",LEFT(SUBSTITUTE(SUBSTITUTE(SUBSTITUTE(LOWER(ASC(TRIM(F41))),"https://",""),"http://",""),"www.",""),LEN(SUBSTITUTE(SUBSTITUTE(SUBSTITUTE(LOWER(ASC(TRIM(F41))),"https://",""),"http://",""),"www.",""))-1),SUBSTITUTE(SUBSTITUTE(SUBSTITUTE(LOWER(ASC(TRIM(F41))),"https://",""),"http://",""),"www.","")))</f>
        <v/>
      </c>
      <c r="M41" s="11" t="str">
        <f aca="false">IF(B41="","",COUNTIF($B$4:$B$203,B41))</f>
        <v/>
      </c>
      <c r="N41" s="12" t="str">
        <f aca="false">IF(B41="","",IF(COUNTIF(除外リスト!$B$4:$B$503,B41)&gt;0,"除外",""))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  <c r="I42" s="9"/>
      <c r="J42" s="7"/>
      <c r="K42" s="10" t="str">
        <f aca="false">IF(A42="","",SUBSTITUTE(SUBSTITUTE(SUBSTITUTE(TRIM(A42),"（株）","株式会社"),"(株)","株式会社"),"㈱","株式会社"))</f>
        <v/>
      </c>
      <c r="L42" s="10" t="str">
        <f aca="false">IF(F42="","",IF(RIGHT(SUBSTITUTE(SUBSTITUTE(SUBSTITUTE(LOWER(ASC(TRIM(F42))),"https://",""),"http://",""),"www.",""),1)="/",LEFT(SUBSTITUTE(SUBSTITUTE(SUBSTITUTE(LOWER(ASC(TRIM(F42))),"https://",""),"http://",""),"www.",""),LEN(SUBSTITUTE(SUBSTITUTE(SUBSTITUTE(LOWER(ASC(TRIM(F42))),"https://",""),"http://",""),"www.",""))-1),SUBSTITUTE(SUBSTITUTE(SUBSTITUTE(LOWER(ASC(TRIM(F42))),"https://",""),"http://",""),"www.","")))</f>
        <v/>
      </c>
      <c r="M42" s="11" t="str">
        <f aca="false">IF(B42="","",COUNTIF($B$4:$B$203,B42))</f>
        <v/>
      </c>
      <c r="N42" s="12" t="str">
        <f aca="false">IF(B42="","",IF(COUNTIF(除外リスト!$B$4:$B$503,B42)&gt;0,"除外",""))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  <c r="I43" s="9"/>
      <c r="J43" s="7"/>
      <c r="K43" s="10" t="str">
        <f aca="false">IF(A43="","",SUBSTITUTE(SUBSTITUTE(SUBSTITUTE(TRIM(A43),"（株）","株式会社"),"(株)","株式会社"),"㈱","株式会社"))</f>
        <v/>
      </c>
      <c r="L43" s="10" t="str">
        <f aca="false">IF(F43="","",IF(RIGHT(SUBSTITUTE(SUBSTITUTE(SUBSTITUTE(LOWER(ASC(TRIM(F43))),"https://",""),"http://",""),"www.",""),1)="/",LEFT(SUBSTITUTE(SUBSTITUTE(SUBSTITUTE(LOWER(ASC(TRIM(F43))),"https://",""),"http://",""),"www.",""),LEN(SUBSTITUTE(SUBSTITUTE(SUBSTITUTE(LOWER(ASC(TRIM(F43))),"https://",""),"http://",""),"www.",""))-1),SUBSTITUTE(SUBSTITUTE(SUBSTITUTE(LOWER(ASC(TRIM(F43))),"https://",""),"http://",""),"www.","")))</f>
        <v/>
      </c>
      <c r="M43" s="11" t="str">
        <f aca="false">IF(B43="","",COUNTIF($B$4:$B$203,B43))</f>
        <v/>
      </c>
      <c r="N43" s="12" t="str">
        <f aca="false">IF(B43="","",IF(COUNTIF(除外リスト!$B$4:$B$503,B43)&gt;0,"除外",""))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  <c r="I44" s="9"/>
      <c r="J44" s="7"/>
      <c r="K44" s="10" t="str">
        <f aca="false">IF(A44="","",SUBSTITUTE(SUBSTITUTE(SUBSTITUTE(TRIM(A44),"（株）","株式会社"),"(株)","株式会社"),"㈱","株式会社"))</f>
        <v/>
      </c>
      <c r="L44" s="10" t="str">
        <f aca="false">IF(F44="","",IF(RIGHT(SUBSTITUTE(SUBSTITUTE(SUBSTITUTE(LOWER(ASC(TRIM(F44))),"https://",""),"http://",""),"www.",""),1)="/",LEFT(SUBSTITUTE(SUBSTITUTE(SUBSTITUTE(LOWER(ASC(TRIM(F44))),"https://",""),"http://",""),"www.",""),LEN(SUBSTITUTE(SUBSTITUTE(SUBSTITUTE(LOWER(ASC(TRIM(F44))),"https://",""),"http://",""),"www.",""))-1),SUBSTITUTE(SUBSTITUTE(SUBSTITUTE(LOWER(ASC(TRIM(F44))),"https://",""),"http://",""),"www.","")))</f>
        <v/>
      </c>
      <c r="M44" s="11" t="str">
        <f aca="false">IF(B44="","",COUNTIF($B$4:$B$203,B44))</f>
        <v/>
      </c>
      <c r="N44" s="12" t="str">
        <f aca="false">IF(B44="","",IF(COUNTIF(除外リスト!$B$4:$B$503,B44)&gt;0,"除外",""))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  <c r="I45" s="9"/>
      <c r="J45" s="7"/>
      <c r="K45" s="10" t="str">
        <f aca="false">IF(A45="","",SUBSTITUTE(SUBSTITUTE(SUBSTITUTE(TRIM(A45),"（株）","株式会社"),"(株)","株式会社"),"㈱","株式会社"))</f>
        <v/>
      </c>
      <c r="L45" s="10" t="str">
        <f aca="false">IF(F45="","",IF(RIGHT(SUBSTITUTE(SUBSTITUTE(SUBSTITUTE(LOWER(ASC(TRIM(F45))),"https://",""),"http://",""),"www.",""),1)="/",LEFT(SUBSTITUTE(SUBSTITUTE(SUBSTITUTE(LOWER(ASC(TRIM(F45))),"https://",""),"http://",""),"www.",""),LEN(SUBSTITUTE(SUBSTITUTE(SUBSTITUTE(LOWER(ASC(TRIM(F45))),"https://",""),"http://",""),"www.",""))-1),SUBSTITUTE(SUBSTITUTE(SUBSTITUTE(LOWER(ASC(TRIM(F45))),"https://",""),"http://",""),"www.","")))</f>
        <v/>
      </c>
      <c r="M45" s="11" t="str">
        <f aca="false">IF(B45="","",COUNTIF($B$4:$B$203,B45))</f>
        <v/>
      </c>
      <c r="N45" s="12" t="str">
        <f aca="false">IF(B45="","",IF(COUNTIF(除外リスト!$B$4:$B$503,B45)&gt;0,"除外",""))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  <c r="I46" s="9"/>
      <c r="J46" s="7"/>
      <c r="K46" s="10" t="str">
        <f aca="false">IF(A46="","",SUBSTITUTE(SUBSTITUTE(SUBSTITUTE(TRIM(A46),"（株）","株式会社"),"(株)","株式会社"),"㈱","株式会社"))</f>
        <v/>
      </c>
      <c r="L46" s="10" t="str">
        <f aca="false">IF(F46="","",IF(RIGHT(SUBSTITUTE(SUBSTITUTE(SUBSTITUTE(LOWER(ASC(TRIM(F46))),"https://",""),"http://",""),"www.",""),1)="/",LEFT(SUBSTITUTE(SUBSTITUTE(SUBSTITUTE(LOWER(ASC(TRIM(F46))),"https://",""),"http://",""),"www.",""),LEN(SUBSTITUTE(SUBSTITUTE(SUBSTITUTE(LOWER(ASC(TRIM(F46))),"https://",""),"http://",""),"www.",""))-1),SUBSTITUTE(SUBSTITUTE(SUBSTITUTE(LOWER(ASC(TRIM(F46))),"https://",""),"http://",""),"www.","")))</f>
        <v/>
      </c>
      <c r="M46" s="11" t="str">
        <f aca="false">IF(B46="","",COUNTIF($B$4:$B$203,B46))</f>
        <v/>
      </c>
      <c r="N46" s="12" t="str">
        <f aca="false">IF(B46="","",IF(COUNTIF(除外リスト!$B$4:$B$503,B46)&gt;0,"除外",""))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  <c r="I47" s="9"/>
      <c r="J47" s="7"/>
      <c r="K47" s="10" t="str">
        <f aca="false">IF(A47="","",SUBSTITUTE(SUBSTITUTE(SUBSTITUTE(TRIM(A47),"（株）","株式会社"),"(株)","株式会社"),"㈱","株式会社"))</f>
        <v/>
      </c>
      <c r="L47" s="10" t="str">
        <f aca="false">IF(F47="","",IF(RIGHT(SUBSTITUTE(SUBSTITUTE(SUBSTITUTE(LOWER(ASC(TRIM(F47))),"https://",""),"http://",""),"www.",""),1)="/",LEFT(SUBSTITUTE(SUBSTITUTE(SUBSTITUTE(LOWER(ASC(TRIM(F47))),"https://",""),"http://",""),"www.",""),LEN(SUBSTITUTE(SUBSTITUTE(SUBSTITUTE(LOWER(ASC(TRIM(F47))),"https://",""),"http://",""),"www.",""))-1),SUBSTITUTE(SUBSTITUTE(SUBSTITUTE(LOWER(ASC(TRIM(F47))),"https://",""),"http://",""),"www.","")))</f>
        <v/>
      </c>
      <c r="M47" s="11" t="str">
        <f aca="false">IF(B47="","",COUNTIF($B$4:$B$203,B47))</f>
        <v/>
      </c>
      <c r="N47" s="12" t="str">
        <f aca="false">IF(B47="","",IF(COUNTIF(除外リスト!$B$4:$B$503,B47)&gt;0,"除外",""))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7"/>
      <c r="I48" s="9"/>
      <c r="J48" s="7"/>
      <c r="K48" s="10" t="str">
        <f aca="false">IF(A48="","",SUBSTITUTE(SUBSTITUTE(SUBSTITUTE(TRIM(A48),"（株）","株式会社"),"(株)","株式会社"),"㈱","株式会社"))</f>
        <v/>
      </c>
      <c r="L48" s="10" t="str">
        <f aca="false">IF(F48="","",IF(RIGHT(SUBSTITUTE(SUBSTITUTE(SUBSTITUTE(LOWER(ASC(TRIM(F48))),"https://",""),"http://",""),"www.",""),1)="/",LEFT(SUBSTITUTE(SUBSTITUTE(SUBSTITUTE(LOWER(ASC(TRIM(F48))),"https://",""),"http://",""),"www.",""),LEN(SUBSTITUTE(SUBSTITUTE(SUBSTITUTE(LOWER(ASC(TRIM(F48))),"https://",""),"http://",""),"www.",""))-1),SUBSTITUTE(SUBSTITUTE(SUBSTITUTE(LOWER(ASC(TRIM(F48))),"https://",""),"http://",""),"www.","")))</f>
        <v/>
      </c>
      <c r="M48" s="11" t="str">
        <f aca="false">IF(B48="","",COUNTIF($B$4:$B$203,B48))</f>
        <v/>
      </c>
      <c r="N48" s="12" t="str">
        <f aca="false">IF(B48="","",IF(COUNTIF(除外リスト!$B$4:$B$503,B48)&gt;0,"除外",""))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7"/>
      <c r="I49" s="9"/>
      <c r="J49" s="7"/>
      <c r="K49" s="10" t="str">
        <f aca="false">IF(A49="","",SUBSTITUTE(SUBSTITUTE(SUBSTITUTE(TRIM(A49),"（株）","株式会社"),"(株)","株式会社"),"㈱","株式会社"))</f>
        <v/>
      </c>
      <c r="L49" s="10" t="str">
        <f aca="false">IF(F49="","",IF(RIGHT(SUBSTITUTE(SUBSTITUTE(SUBSTITUTE(LOWER(ASC(TRIM(F49))),"https://",""),"http://",""),"www.",""),1)="/",LEFT(SUBSTITUTE(SUBSTITUTE(SUBSTITUTE(LOWER(ASC(TRIM(F49))),"https://",""),"http://",""),"www.",""),LEN(SUBSTITUTE(SUBSTITUTE(SUBSTITUTE(LOWER(ASC(TRIM(F49))),"https://",""),"http://",""),"www.",""))-1),SUBSTITUTE(SUBSTITUTE(SUBSTITUTE(LOWER(ASC(TRIM(F49))),"https://",""),"http://",""),"www.","")))</f>
        <v/>
      </c>
      <c r="M49" s="11" t="str">
        <f aca="false">IF(B49="","",COUNTIF($B$4:$B$203,B49))</f>
        <v/>
      </c>
      <c r="N49" s="12" t="str">
        <f aca="false">IF(B49="","",IF(COUNTIF(除外リスト!$B$4:$B$503,B49)&gt;0,"除外",""))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7"/>
      <c r="I50" s="9"/>
      <c r="J50" s="7"/>
      <c r="K50" s="10" t="str">
        <f aca="false">IF(A50="","",SUBSTITUTE(SUBSTITUTE(SUBSTITUTE(TRIM(A50),"（株）","株式会社"),"(株)","株式会社"),"㈱","株式会社"))</f>
        <v/>
      </c>
      <c r="L50" s="10" t="str">
        <f aca="false">IF(F50="","",IF(RIGHT(SUBSTITUTE(SUBSTITUTE(SUBSTITUTE(LOWER(ASC(TRIM(F50))),"https://",""),"http://",""),"www.",""),1)="/",LEFT(SUBSTITUTE(SUBSTITUTE(SUBSTITUTE(LOWER(ASC(TRIM(F50))),"https://",""),"http://",""),"www.",""),LEN(SUBSTITUTE(SUBSTITUTE(SUBSTITUTE(LOWER(ASC(TRIM(F50))),"https://",""),"http://",""),"www.",""))-1),SUBSTITUTE(SUBSTITUTE(SUBSTITUTE(LOWER(ASC(TRIM(F50))),"https://",""),"http://",""),"www.","")))</f>
        <v/>
      </c>
      <c r="M50" s="11" t="str">
        <f aca="false">IF(B50="","",COUNTIF($B$4:$B$203,B50))</f>
        <v/>
      </c>
      <c r="N50" s="12" t="str">
        <f aca="false">IF(B50="","",IF(COUNTIF(除外リスト!$B$4:$B$503,B50)&gt;0,"除外",""))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7"/>
      <c r="I51" s="9"/>
      <c r="J51" s="7"/>
      <c r="K51" s="10" t="str">
        <f aca="false">IF(A51="","",SUBSTITUTE(SUBSTITUTE(SUBSTITUTE(TRIM(A51),"（株）","株式会社"),"(株)","株式会社"),"㈱","株式会社"))</f>
        <v/>
      </c>
      <c r="L51" s="10" t="str">
        <f aca="false">IF(F51="","",IF(RIGHT(SUBSTITUTE(SUBSTITUTE(SUBSTITUTE(LOWER(ASC(TRIM(F51))),"https://",""),"http://",""),"www.",""),1)="/",LEFT(SUBSTITUTE(SUBSTITUTE(SUBSTITUTE(LOWER(ASC(TRIM(F51))),"https://",""),"http://",""),"www.",""),LEN(SUBSTITUTE(SUBSTITUTE(SUBSTITUTE(LOWER(ASC(TRIM(F51))),"https://",""),"http://",""),"www.",""))-1),SUBSTITUTE(SUBSTITUTE(SUBSTITUTE(LOWER(ASC(TRIM(F51))),"https://",""),"http://",""),"www.","")))</f>
        <v/>
      </c>
      <c r="M51" s="11" t="str">
        <f aca="false">IF(B51="","",COUNTIF($B$4:$B$203,B51))</f>
        <v/>
      </c>
      <c r="N51" s="12" t="str">
        <f aca="false">IF(B51="","",IF(COUNTIF(除外リスト!$B$4:$B$503,B51)&gt;0,"除外",""))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7"/>
      <c r="H52" s="7"/>
      <c r="I52" s="9"/>
      <c r="J52" s="7"/>
      <c r="K52" s="10" t="str">
        <f aca="false">IF(A52="","",SUBSTITUTE(SUBSTITUTE(SUBSTITUTE(TRIM(A52),"（株）","株式会社"),"(株)","株式会社"),"㈱","株式会社"))</f>
        <v/>
      </c>
      <c r="L52" s="10" t="str">
        <f aca="false">IF(F52="","",IF(RIGHT(SUBSTITUTE(SUBSTITUTE(SUBSTITUTE(LOWER(ASC(TRIM(F52))),"https://",""),"http://",""),"www.",""),1)="/",LEFT(SUBSTITUTE(SUBSTITUTE(SUBSTITUTE(LOWER(ASC(TRIM(F52))),"https://",""),"http://",""),"www.",""),LEN(SUBSTITUTE(SUBSTITUTE(SUBSTITUTE(LOWER(ASC(TRIM(F52))),"https://",""),"http://",""),"www.",""))-1),SUBSTITUTE(SUBSTITUTE(SUBSTITUTE(LOWER(ASC(TRIM(F52))),"https://",""),"http://",""),"www.","")))</f>
        <v/>
      </c>
      <c r="M52" s="11" t="str">
        <f aca="false">IF(B52="","",COUNTIF($B$4:$B$203,B52))</f>
        <v/>
      </c>
      <c r="N52" s="12" t="str">
        <f aca="false">IF(B52="","",IF(COUNTIF(除外リスト!$B$4:$B$503,B52)&gt;0,"除外",""))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7"/>
      <c r="I53" s="9"/>
      <c r="J53" s="7"/>
      <c r="K53" s="10" t="str">
        <f aca="false">IF(A53="","",SUBSTITUTE(SUBSTITUTE(SUBSTITUTE(TRIM(A53),"（株）","株式会社"),"(株)","株式会社"),"㈱","株式会社"))</f>
        <v/>
      </c>
      <c r="L53" s="10" t="str">
        <f aca="false">IF(F53="","",IF(RIGHT(SUBSTITUTE(SUBSTITUTE(SUBSTITUTE(LOWER(ASC(TRIM(F53))),"https://",""),"http://",""),"www.",""),1)="/",LEFT(SUBSTITUTE(SUBSTITUTE(SUBSTITUTE(LOWER(ASC(TRIM(F53))),"https://",""),"http://",""),"www.",""),LEN(SUBSTITUTE(SUBSTITUTE(SUBSTITUTE(LOWER(ASC(TRIM(F53))),"https://",""),"http://",""),"www.",""))-1),SUBSTITUTE(SUBSTITUTE(SUBSTITUTE(LOWER(ASC(TRIM(F53))),"https://",""),"http://",""),"www.","")))</f>
        <v/>
      </c>
      <c r="M53" s="11" t="str">
        <f aca="false">IF(B53="","",COUNTIF($B$4:$B$203,B53))</f>
        <v/>
      </c>
      <c r="N53" s="12" t="str">
        <f aca="false">IF(B53="","",IF(COUNTIF(除外リスト!$B$4:$B$503,B53)&gt;0,"除外",""))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7"/>
      <c r="H54" s="7"/>
      <c r="I54" s="9"/>
      <c r="J54" s="7"/>
      <c r="K54" s="10" t="str">
        <f aca="false">IF(A54="","",SUBSTITUTE(SUBSTITUTE(SUBSTITUTE(TRIM(A54),"（株）","株式会社"),"(株)","株式会社"),"㈱","株式会社"))</f>
        <v/>
      </c>
      <c r="L54" s="10" t="str">
        <f aca="false">IF(F54="","",IF(RIGHT(SUBSTITUTE(SUBSTITUTE(SUBSTITUTE(LOWER(ASC(TRIM(F54))),"https://",""),"http://",""),"www.",""),1)="/",LEFT(SUBSTITUTE(SUBSTITUTE(SUBSTITUTE(LOWER(ASC(TRIM(F54))),"https://",""),"http://",""),"www.",""),LEN(SUBSTITUTE(SUBSTITUTE(SUBSTITUTE(LOWER(ASC(TRIM(F54))),"https://",""),"http://",""),"www.",""))-1),SUBSTITUTE(SUBSTITUTE(SUBSTITUTE(LOWER(ASC(TRIM(F54))),"https://",""),"http://",""),"www.","")))</f>
        <v/>
      </c>
      <c r="M54" s="11" t="str">
        <f aca="false">IF(B54="","",COUNTIF($B$4:$B$203,B54))</f>
        <v/>
      </c>
      <c r="N54" s="12" t="str">
        <f aca="false">IF(B54="","",IF(COUNTIF(除外リスト!$B$4:$B$503,B54)&gt;0,"除外",""))</f>
        <v/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7"/>
      <c r="I55" s="9"/>
      <c r="J55" s="7"/>
      <c r="K55" s="10" t="str">
        <f aca="false">IF(A55="","",SUBSTITUTE(SUBSTITUTE(SUBSTITUTE(TRIM(A55),"（株）","株式会社"),"(株)","株式会社"),"㈱","株式会社"))</f>
        <v/>
      </c>
      <c r="L55" s="10" t="str">
        <f aca="false">IF(F55="","",IF(RIGHT(SUBSTITUTE(SUBSTITUTE(SUBSTITUTE(LOWER(ASC(TRIM(F55))),"https://",""),"http://",""),"www.",""),1)="/",LEFT(SUBSTITUTE(SUBSTITUTE(SUBSTITUTE(LOWER(ASC(TRIM(F55))),"https://",""),"http://",""),"www.",""),LEN(SUBSTITUTE(SUBSTITUTE(SUBSTITUTE(LOWER(ASC(TRIM(F55))),"https://",""),"http://",""),"www.",""))-1),SUBSTITUTE(SUBSTITUTE(SUBSTITUTE(LOWER(ASC(TRIM(F55))),"https://",""),"http://",""),"www.","")))</f>
        <v/>
      </c>
      <c r="M55" s="11" t="str">
        <f aca="false">IF(B55="","",COUNTIF($B$4:$B$203,B55))</f>
        <v/>
      </c>
      <c r="N55" s="12" t="str">
        <f aca="false">IF(B55="","",IF(COUNTIF(除外リスト!$B$4:$B$503,B55)&gt;0,"除外",""))</f>
        <v/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7"/>
      <c r="H56" s="7"/>
      <c r="I56" s="9"/>
      <c r="J56" s="7"/>
      <c r="K56" s="10" t="str">
        <f aca="false">IF(A56="","",SUBSTITUTE(SUBSTITUTE(SUBSTITUTE(TRIM(A56),"（株）","株式会社"),"(株)","株式会社"),"㈱","株式会社"))</f>
        <v/>
      </c>
      <c r="L56" s="10" t="str">
        <f aca="false">IF(F56="","",IF(RIGHT(SUBSTITUTE(SUBSTITUTE(SUBSTITUTE(LOWER(ASC(TRIM(F56))),"https://",""),"http://",""),"www.",""),1)="/",LEFT(SUBSTITUTE(SUBSTITUTE(SUBSTITUTE(LOWER(ASC(TRIM(F56))),"https://",""),"http://",""),"www.",""),LEN(SUBSTITUTE(SUBSTITUTE(SUBSTITUTE(LOWER(ASC(TRIM(F56))),"https://",""),"http://",""),"www.",""))-1),SUBSTITUTE(SUBSTITUTE(SUBSTITUTE(LOWER(ASC(TRIM(F56))),"https://",""),"http://",""),"www.","")))</f>
        <v/>
      </c>
      <c r="M56" s="11" t="str">
        <f aca="false">IF(B56="","",COUNTIF($B$4:$B$203,B56))</f>
        <v/>
      </c>
      <c r="N56" s="12" t="str">
        <f aca="false">IF(B56="","",IF(COUNTIF(除外リスト!$B$4:$B$503,B56)&gt;0,"除外",""))</f>
        <v/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7"/>
      <c r="H57" s="7"/>
      <c r="I57" s="9"/>
      <c r="J57" s="7"/>
      <c r="K57" s="10" t="str">
        <f aca="false">IF(A57="","",SUBSTITUTE(SUBSTITUTE(SUBSTITUTE(TRIM(A57),"（株）","株式会社"),"(株)","株式会社"),"㈱","株式会社"))</f>
        <v/>
      </c>
      <c r="L57" s="10" t="str">
        <f aca="false">IF(F57="","",IF(RIGHT(SUBSTITUTE(SUBSTITUTE(SUBSTITUTE(LOWER(ASC(TRIM(F57))),"https://",""),"http://",""),"www.",""),1)="/",LEFT(SUBSTITUTE(SUBSTITUTE(SUBSTITUTE(LOWER(ASC(TRIM(F57))),"https://",""),"http://",""),"www.",""),LEN(SUBSTITUTE(SUBSTITUTE(SUBSTITUTE(LOWER(ASC(TRIM(F57))),"https://",""),"http://",""),"www.",""))-1),SUBSTITUTE(SUBSTITUTE(SUBSTITUTE(LOWER(ASC(TRIM(F57))),"https://",""),"http://",""),"www.","")))</f>
        <v/>
      </c>
      <c r="M57" s="11" t="str">
        <f aca="false">IF(B57="","",COUNTIF($B$4:$B$203,B57))</f>
        <v/>
      </c>
      <c r="N57" s="12" t="str">
        <f aca="false">IF(B57="","",IF(COUNTIF(除外リスト!$B$4:$B$503,B57)&gt;0,"除外",""))</f>
        <v/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7"/>
      <c r="H58" s="7"/>
      <c r="I58" s="9"/>
      <c r="J58" s="7"/>
      <c r="K58" s="10" t="str">
        <f aca="false">IF(A58="","",SUBSTITUTE(SUBSTITUTE(SUBSTITUTE(TRIM(A58),"（株）","株式会社"),"(株)","株式会社"),"㈱","株式会社"))</f>
        <v/>
      </c>
      <c r="L58" s="10" t="str">
        <f aca="false">IF(F58="","",IF(RIGHT(SUBSTITUTE(SUBSTITUTE(SUBSTITUTE(LOWER(ASC(TRIM(F58))),"https://",""),"http://",""),"www.",""),1)="/",LEFT(SUBSTITUTE(SUBSTITUTE(SUBSTITUTE(LOWER(ASC(TRIM(F58))),"https://",""),"http://",""),"www.",""),LEN(SUBSTITUTE(SUBSTITUTE(SUBSTITUTE(LOWER(ASC(TRIM(F58))),"https://",""),"http://",""),"www.",""))-1),SUBSTITUTE(SUBSTITUTE(SUBSTITUTE(LOWER(ASC(TRIM(F58))),"https://",""),"http://",""),"www.","")))</f>
        <v/>
      </c>
      <c r="M58" s="11" t="str">
        <f aca="false">IF(B58="","",COUNTIF($B$4:$B$203,B58))</f>
        <v/>
      </c>
      <c r="N58" s="12" t="str">
        <f aca="false">IF(B58="","",IF(COUNTIF(除外リスト!$B$4:$B$503,B58)&gt;0,"除外",""))</f>
        <v/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7"/>
      <c r="H59" s="7"/>
      <c r="I59" s="9"/>
      <c r="J59" s="7"/>
      <c r="K59" s="10" t="str">
        <f aca="false">IF(A59="","",SUBSTITUTE(SUBSTITUTE(SUBSTITUTE(TRIM(A59),"（株）","株式会社"),"(株)","株式会社"),"㈱","株式会社"))</f>
        <v/>
      </c>
      <c r="L59" s="10" t="str">
        <f aca="false">IF(F59="","",IF(RIGHT(SUBSTITUTE(SUBSTITUTE(SUBSTITUTE(LOWER(ASC(TRIM(F59))),"https://",""),"http://",""),"www.",""),1)="/",LEFT(SUBSTITUTE(SUBSTITUTE(SUBSTITUTE(LOWER(ASC(TRIM(F59))),"https://",""),"http://",""),"www.",""),LEN(SUBSTITUTE(SUBSTITUTE(SUBSTITUTE(LOWER(ASC(TRIM(F59))),"https://",""),"http://",""),"www.",""))-1),SUBSTITUTE(SUBSTITUTE(SUBSTITUTE(LOWER(ASC(TRIM(F59))),"https://",""),"http://",""),"www.","")))</f>
        <v/>
      </c>
      <c r="M59" s="11" t="str">
        <f aca="false">IF(B59="","",COUNTIF($B$4:$B$203,B59))</f>
        <v/>
      </c>
      <c r="N59" s="12" t="str">
        <f aca="false">IF(B59="","",IF(COUNTIF(除外リスト!$B$4:$B$503,B59)&gt;0,"除外",""))</f>
        <v/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7"/>
      <c r="H60" s="7"/>
      <c r="I60" s="9"/>
      <c r="J60" s="7"/>
      <c r="K60" s="10" t="str">
        <f aca="false">IF(A60="","",SUBSTITUTE(SUBSTITUTE(SUBSTITUTE(TRIM(A60),"（株）","株式会社"),"(株)","株式会社"),"㈱","株式会社"))</f>
        <v/>
      </c>
      <c r="L60" s="10" t="str">
        <f aca="false">IF(F60="","",IF(RIGHT(SUBSTITUTE(SUBSTITUTE(SUBSTITUTE(LOWER(ASC(TRIM(F60))),"https://",""),"http://",""),"www.",""),1)="/",LEFT(SUBSTITUTE(SUBSTITUTE(SUBSTITUTE(LOWER(ASC(TRIM(F60))),"https://",""),"http://",""),"www.",""),LEN(SUBSTITUTE(SUBSTITUTE(SUBSTITUTE(LOWER(ASC(TRIM(F60))),"https://",""),"http://",""),"www.",""))-1),SUBSTITUTE(SUBSTITUTE(SUBSTITUTE(LOWER(ASC(TRIM(F60))),"https://",""),"http://",""),"www.","")))</f>
        <v/>
      </c>
      <c r="M60" s="11" t="str">
        <f aca="false">IF(B60="","",COUNTIF($B$4:$B$203,B60))</f>
        <v/>
      </c>
      <c r="N60" s="12" t="str">
        <f aca="false">IF(B60="","",IF(COUNTIF(除外リスト!$B$4:$B$503,B60)&gt;0,"除外",""))</f>
        <v/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7"/>
      <c r="H61" s="7"/>
      <c r="I61" s="9"/>
      <c r="J61" s="7"/>
      <c r="K61" s="10" t="str">
        <f aca="false">IF(A61="","",SUBSTITUTE(SUBSTITUTE(SUBSTITUTE(TRIM(A61),"（株）","株式会社"),"(株)","株式会社"),"㈱","株式会社"))</f>
        <v/>
      </c>
      <c r="L61" s="10" t="str">
        <f aca="false">IF(F61="","",IF(RIGHT(SUBSTITUTE(SUBSTITUTE(SUBSTITUTE(LOWER(ASC(TRIM(F61))),"https://",""),"http://",""),"www.",""),1)="/",LEFT(SUBSTITUTE(SUBSTITUTE(SUBSTITUTE(LOWER(ASC(TRIM(F61))),"https://",""),"http://",""),"www.",""),LEN(SUBSTITUTE(SUBSTITUTE(SUBSTITUTE(LOWER(ASC(TRIM(F61))),"https://",""),"http://",""),"www.",""))-1),SUBSTITUTE(SUBSTITUTE(SUBSTITUTE(LOWER(ASC(TRIM(F61))),"https://",""),"http://",""),"www.","")))</f>
        <v/>
      </c>
      <c r="M61" s="11" t="str">
        <f aca="false">IF(B61="","",COUNTIF($B$4:$B$203,B61))</f>
        <v/>
      </c>
      <c r="N61" s="12" t="str">
        <f aca="false">IF(B61="","",IF(COUNTIF(除外リスト!$B$4:$B$503,B61)&gt;0,"除外",""))</f>
        <v/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7"/>
      <c r="H62" s="7"/>
      <c r="I62" s="9"/>
      <c r="J62" s="7"/>
      <c r="K62" s="10" t="str">
        <f aca="false">IF(A62="","",SUBSTITUTE(SUBSTITUTE(SUBSTITUTE(TRIM(A62),"（株）","株式会社"),"(株)","株式会社"),"㈱","株式会社"))</f>
        <v/>
      </c>
      <c r="L62" s="10" t="str">
        <f aca="false">IF(F62="","",IF(RIGHT(SUBSTITUTE(SUBSTITUTE(SUBSTITUTE(LOWER(ASC(TRIM(F62))),"https://",""),"http://",""),"www.",""),1)="/",LEFT(SUBSTITUTE(SUBSTITUTE(SUBSTITUTE(LOWER(ASC(TRIM(F62))),"https://",""),"http://",""),"www.",""),LEN(SUBSTITUTE(SUBSTITUTE(SUBSTITUTE(LOWER(ASC(TRIM(F62))),"https://",""),"http://",""),"www.",""))-1),SUBSTITUTE(SUBSTITUTE(SUBSTITUTE(LOWER(ASC(TRIM(F62))),"https://",""),"http://",""),"www.","")))</f>
        <v/>
      </c>
      <c r="M62" s="11" t="str">
        <f aca="false">IF(B62="","",COUNTIF($B$4:$B$203,B62))</f>
        <v/>
      </c>
      <c r="N62" s="12" t="str">
        <f aca="false">IF(B62="","",IF(COUNTIF(除外リスト!$B$4:$B$503,B62)&gt;0,"除外",""))</f>
        <v/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7"/>
      <c r="H63" s="7"/>
      <c r="I63" s="9"/>
      <c r="J63" s="7"/>
      <c r="K63" s="10" t="str">
        <f aca="false">IF(A63="","",SUBSTITUTE(SUBSTITUTE(SUBSTITUTE(TRIM(A63),"（株）","株式会社"),"(株)","株式会社"),"㈱","株式会社"))</f>
        <v/>
      </c>
      <c r="L63" s="10" t="str">
        <f aca="false">IF(F63="","",IF(RIGHT(SUBSTITUTE(SUBSTITUTE(SUBSTITUTE(LOWER(ASC(TRIM(F63))),"https://",""),"http://",""),"www.",""),1)="/",LEFT(SUBSTITUTE(SUBSTITUTE(SUBSTITUTE(LOWER(ASC(TRIM(F63))),"https://",""),"http://",""),"www.",""),LEN(SUBSTITUTE(SUBSTITUTE(SUBSTITUTE(LOWER(ASC(TRIM(F63))),"https://",""),"http://",""),"www.",""))-1),SUBSTITUTE(SUBSTITUTE(SUBSTITUTE(LOWER(ASC(TRIM(F63))),"https://",""),"http://",""),"www.","")))</f>
        <v/>
      </c>
      <c r="M63" s="11" t="str">
        <f aca="false">IF(B63="","",COUNTIF($B$4:$B$203,B63))</f>
        <v/>
      </c>
      <c r="N63" s="12" t="str">
        <f aca="false">IF(B63="","",IF(COUNTIF(除外リスト!$B$4:$B$503,B63)&gt;0,"除外",""))</f>
        <v/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7"/>
      <c r="H64" s="7"/>
      <c r="I64" s="9"/>
      <c r="J64" s="7"/>
      <c r="K64" s="10" t="str">
        <f aca="false">IF(A64="","",SUBSTITUTE(SUBSTITUTE(SUBSTITUTE(TRIM(A64),"（株）","株式会社"),"(株)","株式会社"),"㈱","株式会社"))</f>
        <v/>
      </c>
      <c r="L64" s="10" t="str">
        <f aca="false">IF(F64="","",IF(RIGHT(SUBSTITUTE(SUBSTITUTE(SUBSTITUTE(LOWER(ASC(TRIM(F64))),"https://",""),"http://",""),"www.",""),1)="/",LEFT(SUBSTITUTE(SUBSTITUTE(SUBSTITUTE(LOWER(ASC(TRIM(F64))),"https://",""),"http://",""),"www.",""),LEN(SUBSTITUTE(SUBSTITUTE(SUBSTITUTE(LOWER(ASC(TRIM(F64))),"https://",""),"http://",""),"www.",""))-1),SUBSTITUTE(SUBSTITUTE(SUBSTITUTE(LOWER(ASC(TRIM(F64))),"https://",""),"http://",""),"www.","")))</f>
        <v/>
      </c>
      <c r="M64" s="11" t="str">
        <f aca="false">IF(B64="","",COUNTIF($B$4:$B$203,B64))</f>
        <v/>
      </c>
      <c r="N64" s="12" t="str">
        <f aca="false">IF(B64="","",IF(COUNTIF(除外リスト!$B$4:$B$503,B64)&gt;0,"除外",""))</f>
        <v/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7"/>
      <c r="H65" s="7"/>
      <c r="I65" s="9"/>
      <c r="J65" s="7"/>
      <c r="K65" s="10" t="str">
        <f aca="false">IF(A65="","",SUBSTITUTE(SUBSTITUTE(SUBSTITUTE(TRIM(A65),"（株）","株式会社"),"(株)","株式会社"),"㈱","株式会社"))</f>
        <v/>
      </c>
      <c r="L65" s="10" t="str">
        <f aca="false">IF(F65="","",IF(RIGHT(SUBSTITUTE(SUBSTITUTE(SUBSTITUTE(LOWER(ASC(TRIM(F65))),"https://",""),"http://",""),"www.",""),1)="/",LEFT(SUBSTITUTE(SUBSTITUTE(SUBSTITUTE(LOWER(ASC(TRIM(F65))),"https://",""),"http://",""),"www.",""),LEN(SUBSTITUTE(SUBSTITUTE(SUBSTITUTE(LOWER(ASC(TRIM(F65))),"https://",""),"http://",""),"www.",""))-1),SUBSTITUTE(SUBSTITUTE(SUBSTITUTE(LOWER(ASC(TRIM(F65))),"https://",""),"http://",""),"www.","")))</f>
        <v/>
      </c>
      <c r="M65" s="11" t="str">
        <f aca="false">IF(B65="","",COUNTIF($B$4:$B$203,B65))</f>
        <v/>
      </c>
      <c r="N65" s="12" t="str">
        <f aca="false">IF(B65="","",IF(COUNTIF(除外リスト!$B$4:$B$503,B65)&gt;0,"除外",""))</f>
        <v/>
      </c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7"/>
      <c r="H66" s="7"/>
      <c r="I66" s="9"/>
      <c r="J66" s="7"/>
      <c r="K66" s="10" t="str">
        <f aca="false">IF(A66="","",SUBSTITUTE(SUBSTITUTE(SUBSTITUTE(TRIM(A66),"（株）","株式会社"),"(株)","株式会社"),"㈱","株式会社"))</f>
        <v/>
      </c>
      <c r="L66" s="10" t="str">
        <f aca="false">IF(F66="","",IF(RIGHT(SUBSTITUTE(SUBSTITUTE(SUBSTITUTE(LOWER(ASC(TRIM(F66))),"https://",""),"http://",""),"www.",""),1)="/",LEFT(SUBSTITUTE(SUBSTITUTE(SUBSTITUTE(LOWER(ASC(TRIM(F66))),"https://",""),"http://",""),"www.",""),LEN(SUBSTITUTE(SUBSTITUTE(SUBSTITUTE(LOWER(ASC(TRIM(F66))),"https://",""),"http://",""),"www.",""))-1),SUBSTITUTE(SUBSTITUTE(SUBSTITUTE(LOWER(ASC(TRIM(F66))),"https://",""),"http://",""),"www.","")))</f>
        <v/>
      </c>
      <c r="M66" s="11" t="str">
        <f aca="false">IF(B66="","",COUNTIF($B$4:$B$203,B66))</f>
        <v/>
      </c>
      <c r="N66" s="12" t="str">
        <f aca="false">IF(B66="","",IF(COUNTIF(除外リスト!$B$4:$B$503,B66)&gt;0,"除外",""))</f>
        <v/>
      </c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7"/>
      <c r="H67" s="7"/>
      <c r="I67" s="9"/>
      <c r="J67" s="7"/>
      <c r="K67" s="10" t="str">
        <f aca="false">IF(A67="","",SUBSTITUTE(SUBSTITUTE(SUBSTITUTE(TRIM(A67),"（株）","株式会社"),"(株)","株式会社"),"㈱","株式会社"))</f>
        <v/>
      </c>
      <c r="L67" s="10" t="str">
        <f aca="false">IF(F67="","",IF(RIGHT(SUBSTITUTE(SUBSTITUTE(SUBSTITUTE(LOWER(ASC(TRIM(F67))),"https://",""),"http://",""),"www.",""),1)="/",LEFT(SUBSTITUTE(SUBSTITUTE(SUBSTITUTE(LOWER(ASC(TRIM(F67))),"https://",""),"http://",""),"www.",""),LEN(SUBSTITUTE(SUBSTITUTE(SUBSTITUTE(LOWER(ASC(TRIM(F67))),"https://",""),"http://",""),"www.",""))-1),SUBSTITUTE(SUBSTITUTE(SUBSTITUTE(LOWER(ASC(TRIM(F67))),"https://",""),"http://",""),"www.","")))</f>
        <v/>
      </c>
      <c r="M67" s="11" t="str">
        <f aca="false">IF(B67="","",COUNTIF($B$4:$B$203,B67))</f>
        <v/>
      </c>
      <c r="N67" s="12" t="str">
        <f aca="false">IF(B67="","",IF(COUNTIF(除外リスト!$B$4:$B$503,B67)&gt;0,"除外",""))</f>
        <v/>
      </c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7"/>
      <c r="H68" s="7"/>
      <c r="I68" s="9"/>
      <c r="J68" s="7"/>
      <c r="K68" s="10" t="str">
        <f aca="false">IF(A68="","",SUBSTITUTE(SUBSTITUTE(SUBSTITUTE(TRIM(A68),"（株）","株式会社"),"(株)","株式会社"),"㈱","株式会社"))</f>
        <v/>
      </c>
      <c r="L68" s="10" t="str">
        <f aca="false">IF(F68="","",IF(RIGHT(SUBSTITUTE(SUBSTITUTE(SUBSTITUTE(LOWER(ASC(TRIM(F68))),"https://",""),"http://",""),"www.",""),1)="/",LEFT(SUBSTITUTE(SUBSTITUTE(SUBSTITUTE(LOWER(ASC(TRIM(F68))),"https://",""),"http://",""),"www.",""),LEN(SUBSTITUTE(SUBSTITUTE(SUBSTITUTE(LOWER(ASC(TRIM(F68))),"https://",""),"http://",""),"www.",""))-1),SUBSTITUTE(SUBSTITUTE(SUBSTITUTE(LOWER(ASC(TRIM(F68))),"https://",""),"http://",""),"www.","")))</f>
        <v/>
      </c>
      <c r="M68" s="11" t="str">
        <f aca="false">IF(B68="","",COUNTIF($B$4:$B$203,B68))</f>
        <v/>
      </c>
      <c r="N68" s="12" t="str">
        <f aca="false">IF(B68="","",IF(COUNTIF(除外リスト!$B$4:$B$503,B68)&gt;0,"除外",""))</f>
        <v/>
      </c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7"/>
      <c r="H69" s="7"/>
      <c r="I69" s="9"/>
      <c r="J69" s="7"/>
      <c r="K69" s="10" t="str">
        <f aca="false">IF(A69="","",SUBSTITUTE(SUBSTITUTE(SUBSTITUTE(TRIM(A69),"（株）","株式会社"),"(株)","株式会社"),"㈱","株式会社"))</f>
        <v/>
      </c>
      <c r="L69" s="10" t="str">
        <f aca="false">IF(F69="","",IF(RIGHT(SUBSTITUTE(SUBSTITUTE(SUBSTITUTE(LOWER(ASC(TRIM(F69))),"https://",""),"http://",""),"www.",""),1)="/",LEFT(SUBSTITUTE(SUBSTITUTE(SUBSTITUTE(LOWER(ASC(TRIM(F69))),"https://",""),"http://",""),"www.",""),LEN(SUBSTITUTE(SUBSTITUTE(SUBSTITUTE(LOWER(ASC(TRIM(F69))),"https://",""),"http://",""),"www.",""))-1),SUBSTITUTE(SUBSTITUTE(SUBSTITUTE(LOWER(ASC(TRIM(F69))),"https://",""),"http://",""),"www.","")))</f>
        <v/>
      </c>
      <c r="M69" s="11" t="str">
        <f aca="false">IF(B69="","",COUNTIF($B$4:$B$203,B69))</f>
        <v/>
      </c>
      <c r="N69" s="12" t="str">
        <f aca="false">IF(B69="","",IF(COUNTIF(除外リスト!$B$4:$B$503,B69)&gt;0,"除外",""))</f>
        <v/>
      </c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7"/>
      <c r="H70" s="7"/>
      <c r="I70" s="9"/>
      <c r="J70" s="7"/>
      <c r="K70" s="10" t="str">
        <f aca="false">IF(A70="","",SUBSTITUTE(SUBSTITUTE(SUBSTITUTE(TRIM(A70),"（株）","株式会社"),"(株)","株式会社"),"㈱","株式会社"))</f>
        <v/>
      </c>
      <c r="L70" s="10" t="str">
        <f aca="false">IF(F70="","",IF(RIGHT(SUBSTITUTE(SUBSTITUTE(SUBSTITUTE(LOWER(ASC(TRIM(F70))),"https://",""),"http://",""),"www.",""),1)="/",LEFT(SUBSTITUTE(SUBSTITUTE(SUBSTITUTE(LOWER(ASC(TRIM(F70))),"https://",""),"http://",""),"www.",""),LEN(SUBSTITUTE(SUBSTITUTE(SUBSTITUTE(LOWER(ASC(TRIM(F70))),"https://",""),"http://",""),"www.",""))-1),SUBSTITUTE(SUBSTITUTE(SUBSTITUTE(LOWER(ASC(TRIM(F70))),"https://",""),"http://",""),"www.","")))</f>
        <v/>
      </c>
      <c r="M70" s="11" t="str">
        <f aca="false">IF(B70="","",COUNTIF($B$4:$B$203,B70))</f>
        <v/>
      </c>
      <c r="N70" s="12" t="str">
        <f aca="false">IF(B70="","",IF(COUNTIF(除外リスト!$B$4:$B$503,B70)&gt;0,"除外",""))</f>
        <v/>
      </c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7"/>
      <c r="H71" s="7"/>
      <c r="I71" s="9"/>
      <c r="J71" s="7"/>
      <c r="K71" s="10" t="str">
        <f aca="false">IF(A71="","",SUBSTITUTE(SUBSTITUTE(SUBSTITUTE(TRIM(A71),"（株）","株式会社"),"(株)","株式会社"),"㈱","株式会社"))</f>
        <v/>
      </c>
      <c r="L71" s="10" t="str">
        <f aca="false">IF(F71="","",IF(RIGHT(SUBSTITUTE(SUBSTITUTE(SUBSTITUTE(LOWER(ASC(TRIM(F71))),"https://",""),"http://",""),"www.",""),1)="/",LEFT(SUBSTITUTE(SUBSTITUTE(SUBSTITUTE(LOWER(ASC(TRIM(F71))),"https://",""),"http://",""),"www.",""),LEN(SUBSTITUTE(SUBSTITUTE(SUBSTITUTE(LOWER(ASC(TRIM(F71))),"https://",""),"http://",""),"www.",""))-1),SUBSTITUTE(SUBSTITUTE(SUBSTITUTE(LOWER(ASC(TRIM(F71))),"https://",""),"http://",""),"www.","")))</f>
        <v/>
      </c>
      <c r="M71" s="11" t="str">
        <f aca="false">IF(B71="","",COUNTIF($B$4:$B$203,B71))</f>
        <v/>
      </c>
      <c r="N71" s="12" t="str">
        <f aca="false">IF(B71="","",IF(COUNTIF(除外リスト!$B$4:$B$503,B71)&gt;0,"除外",""))</f>
        <v/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7"/>
      <c r="H72" s="7"/>
      <c r="I72" s="9"/>
      <c r="J72" s="7"/>
      <c r="K72" s="10" t="str">
        <f aca="false">IF(A72="","",SUBSTITUTE(SUBSTITUTE(SUBSTITUTE(TRIM(A72),"（株）","株式会社"),"(株)","株式会社"),"㈱","株式会社"))</f>
        <v/>
      </c>
      <c r="L72" s="10" t="str">
        <f aca="false">IF(F72="","",IF(RIGHT(SUBSTITUTE(SUBSTITUTE(SUBSTITUTE(LOWER(ASC(TRIM(F72))),"https://",""),"http://",""),"www.",""),1)="/",LEFT(SUBSTITUTE(SUBSTITUTE(SUBSTITUTE(LOWER(ASC(TRIM(F72))),"https://",""),"http://",""),"www.",""),LEN(SUBSTITUTE(SUBSTITUTE(SUBSTITUTE(LOWER(ASC(TRIM(F72))),"https://",""),"http://",""),"www.",""))-1),SUBSTITUTE(SUBSTITUTE(SUBSTITUTE(LOWER(ASC(TRIM(F72))),"https://",""),"http://",""),"www.","")))</f>
        <v/>
      </c>
      <c r="M72" s="11" t="str">
        <f aca="false">IF(B72="","",COUNTIF($B$4:$B$203,B72))</f>
        <v/>
      </c>
      <c r="N72" s="12" t="str">
        <f aca="false">IF(B72="","",IF(COUNTIF(除外リスト!$B$4:$B$503,B72)&gt;0,"除外",""))</f>
        <v/>
      </c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7"/>
      <c r="H73" s="7"/>
      <c r="I73" s="9"/>
      <c r="J73" s="7"/>
      <c r="K73" s="10" t="str">
        <f aca="false">IF(A73="","",SUBSTITUTE(SUBSTITUTE(SUBSTITUTE(TRIM(A73),"（株）","株式会社"),"(株)","株式会社"),"㈱","株式会社"))</f>
        <v/>
      </c>
      <c r="L73" s="10" t="str">
        <f aca="false">IF(F73="","",IF(RIGHT(SUBSTITUTE(SUBSTITUTE(SUBSTITUTE(LOWER(ASC(TRIM(F73))),"https://",""),"http://",""),"www.",""),1)="/",LEFT(SUBSTITUTE(SUBSTITUTE(SUBSTITUTE(LOWER(ASC(TRIM(F73))),"https://",""),"http://",""),"www.",""),LEN(SUBSTITUTE(SUBSTITUTE(SUBSTITUTE(LOWER(ASC(TRIM(F73))),"https://",""),"http://",""),"www.",""))-1),SUBSTITUTE(SUBSTITUTE(SUBSTITUTE(LOWER(ASC(TRIM(F73))),"https://",""),"http://",""),"www.","")))</f>
        <v/>
      </c>
      <c r="M73" s="11" t="str">
        <f aca="false">IF(B73="","",COUNTIF($B$4:$B$203,B73))</f>
        <v/>
      </c>
      <c r="N73" s="12" t="str">
        <f aca="false">IF(B73="","",IF(COUNTIF(除外リスト!$B$4:$B$503,B73)&gt;0,"除外",""))</f>
        <v/>
      </c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7"/>
      <c r="H74" s="7"/>
      <c r="I74" s="9"/>
      <c r="J74" s="7"/>
      <c r="K74" s="10" t="str">
        <f aca="false">IF(A74="","",SUBSTITUTE(SUBSTITUTE(SUBSTITUTE(TRIM(A74),"（株）","株式会社"),"(株)","株式会社"),"㈱","株式会社"))</f>
        <v/>
      </c>
      <c r="L74" s="10" t="str">
        <f aca="false">IF(F74="","",IF(RIGHT(SUBSTITUTE(SUBSTITUTE(SUBSTITUTE(LOWER(ASC(TRIM(F74))),"https://",""),"http://",""),"www.",""),1)="/",LEFT(SUBSTITUTE(SUBSTITUTE(SUBSTITUTE(LOWER(ASC(TRIM(F74))),"https://",""),"http://",""),"www.",""),LEN(SUBSTITUTE(SUBSTITUTE(SUBSTITUTE(LOWER(ASC(TRIM(F74))),"https://",""),"http://",""),"www.",""))-1),SUBSTITUTE(SUBSTITUTE(SUBSTITUTE(LOWER(ASC(TRIM(F74))),"https://",""),"http://",""),"www.","")))</f>
        <v/>
      </c>
      <c r="M74" s="11" t="str">
        <f aca="false">IF(B74="","",COUNTIF($B$4:$B$203,B74))</f>
        <v/>
      </c>
      <c r="N74" s="12" t="str">
        <f aca="false">IF(B74="","",IF(COUNTIF(除外リスト!$B$4:$B$503,B74)&gt;0,"除外",""))</f>
        <v/>
      </c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7"/>
      <c r="H75" s="7"/>
      <c r="I75" s="9"/>
      <c r="J75" s="7"/>
      <c r="K75" s="10" t="str">
        <f aca="false">IF(A75="","",SUBSTITUTE(SUBSTITUTE(SUBSTITUTE(TRIM(A75),"（株）","株式会社"),"(株)","株式会社"),"㈱","株式会社"))</f>
        <v/>
      </c>
      <c r="L75" s="10" t="str">
        <f aca="false">IF(F75="","",IF(RIGHT(SUBSTITUTE(SUBSTITUTE(SUBSTITUTE(LOWER(ASC(TRIM(F75))),"https://",""),"http://",""),"www.",""),1)="/",LEFT(SUBSTITUTE(SUBSTITUTE(SUBSTITUTE(LOWER(ASC(TRIM(F75))),"https://",""),"http://",""),"www.",""),LEN(SUBSTITUTE(SUBSTITUTE(SUBSTITUTE(LOWER(ASC(TRIM(F75))),"https://",""),"http://",""),"www.",""))-1),SUBSTITUTE(SUBSTITUTE(SUBSTITUTE(LOWER(ASC(TRIM(F75))),"https://",""),"http://",""),"www.","")))</f>
        <v/>
      </c>
      <c r="M75" s="11" t="str">
        <f aca="false">IF(B75="","",COUNTIF($B$4:$B$203,B75))</f>
        <v/>
      </c>
      <c r="N75" s="12" t="str">
        <f aca="false">IF(B75="","",IF(COUNTIF(除外リスト!$B$4:$B$503,B75)&gt;0,"除外",""))</f>
        <v/>
      </c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7"/>
      <c r="H76" s="7"/>
      <c r="I76" s="9"/>
      <c r="J76" s="7"/>
      <c r="K76" s="10" t="str">
        <f aca="false">IF(A76="","",SUBSTITUTE(SUBSTITUTE(SUBSTITUTE(TRIM(A76),"（株）","株式会社"),"(株)","株式会社"),"㈱","株式会社"))</f>
        <v/>
      </c>
      <c r="L76" s="10" t="str">
        <f aca="false">IF(F76="","",IF(RIGHT(SUBSTITUTE(SUBSTITUTE(SUBSTITUTE(LOWER(ASC(TRIM(F76))),"https://",""),"http://",""),"www.",""),1)="/",LEFT(SUBSTITUTE(SUBSTITUTE(SUBSTITUTE(LOWER(ASC(TRIM(F76))),"https://",""),"http://",""),"www.",""),LEN(SUBSTITUTE(SUBSTITUTE(SUBSTITUTE(LOWER(ASC(TRIM(F76))),"https://",""),"http://",""),"www.",""))-1),SUBSTITUTE(SUBSTITUTE(SUBSTITUTE(LOWER(ASC(TRIM(F76))),"https://",""),"http://",""),"www.","")))</f>
        <v/>
      </c>
      <c r="M76" s="11" t="str">
        <f aca="false">IF(B76="","",COUNTIF($B$4:$B$203,B76))</f>
        <v/>
      </c>
      <c r="N76" s="12" t="str">
        <f aca="false">IF(B76="","",IF(COUNTIF(除外リスト!$B$4:$B$503,B76)&gt;0,"除外",""))</f>
        <v/>
      </c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7"/>
      <c r="H77" s="7"/>
      <c r="I77" s="9"/>
      <c r="J77" s="7"/>
      <c r="K77" s="10" t="str">
        <f aca="false">IF(A77="","",SUBSTITUTE(SUBSTITUTE(SUBSTITUTE(TRIM(A77),"（株）","株式会社"),"(株)","株式会社"),"㈱","株式会社"))</f>
        <v/>
      </c>
      <c r="L77" s="10" t="str">
        <f aca="false">IF(F77="","",IF(RIGHT(SUBSTITUTE(SUBSTITUTE(SUBSTITUTE(LOWER(ASC(TRIM(F77))),"https://",""),"http://",""),"www.",""),1)="/",LEFT(SUBSTITUTE(SUBSTITUTE(SUBSTITUTE(LOWER(ASC(TRIM(F77))),"https://",""),"http://",""),"www.",""),LEN(SUBSTITUTE(SUBSTITUTE(SUBSTITUTE(LOWER(ASC(TRIM(F77))),"https://",""),"http://",""),"www.",""))-1),SUBSTITUTE(SUBSTITUTE(SUBSTITUTE(LOWER(ASC(TRIM(F77))),"https://",""),"http://",""),"www.","")))</f>
        <v/>
      </c>
      <c r="M77" s="11" t="str">
        <f aca="false">IF(B77="","",COUNTIF($B$4:$B$203,B77))</f>
        <v/>
      </c>
      <c r="N77" s="12" t="str">
        <f aca="false">IF(B77="","",IF(COUNTIF(除外リスト!$B$4:$B$503,B77)&gt;0,"除外",""))</f>
        <v/>
      </c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7"/>
      <c r="H78" s="7"/>
      <c r="I78" s="9"/>
      <c r="J78" s="7"/>
      <c r="K78" s="10" t="str">
        <f aca="false">IF(A78="","",SUBSTITUTE(SUBSTITUTE(SUBSTITUTE(TRIM(A78),"（株）","株式会社"),"(株)","株式会社"),"㈱","株式会社"))</f>
        <v/>
      </c>
      <c r="L78" s="10" t="str">
        <f aca="false">IF(F78="","",IF(RIGHT(SUBSTITUTE(SUBSTITUTE(SUBSTITUTE(LOWER(ASC(TRIM(F78))),"https://",""),"http://",""),"www.",""),1)="/",LEFT(SUBSTITUTE(SUBSTITUTE(SUBSTITUTE(LOWER(ASC(TRIM(F78))),"https://",""),"http://",""),"www.",""),LEN(SUBSTITUTE(SUBSTITUTE(SUBSTITUTE(LOWER(ASC(TRIM(F78))),"https://",""),"http://",""),"www.",""))-1),SUBSTITUTE(SUBSTITUTE(SUBSTITUTE(LOWER(ASC(TRIM(F78))),"https://",""),"http://",""),"www.","")))</f>
        <v/>
      </c>
      <c r="M78" s="11" t="str">
        <f aca="false">IF(B78="","",COUNTIF($B$4:$B$203,B78))</f>
        <v/>
      </c>
      <c r="N78" s="12" t="str">
        <f aca="false">IF(B78="","",IF(COUNTIF(除外リスト!$B$4:$B$503,B78)&gt;0,"除外",""))</f>
        <v/>
      </c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7"/>
      <c r="H79" s="7"/>
      <c r="I79" s="9"/>
      <c r="J79" s="7"/>
      <c r="K79" s="10" t="str">
        <f aca="false">IF(A79="","",SUBSTITUTE(SUBSTITUTE(SUBSTITUTE(TRIM(A79),"（株）","株式会社"),"(株)","株式会社"),"㈱","株式会社"))</f>
        <v/>
      </c>
      <c r="L79" s="10" t="str">
        <f aca="false">IF(F79="","",IF(RIGHT(SUBSTITUTE(SUBSTITUTE(SUBSTITUTE(LOWER(ASC(TRIM(F79))),"https://",""),"http://",""),"www.",""),1)="/",LEFT(SUBSTITUTE(SUBSTITUTE(SUBSTITUTE(LOWER(ASC(TRIM(F79))),"https://",""),"http://",""),"www.",""),LEN(SUBSTITUTE(SUBSTITUTE(SUBSTITUTE(LOWER(ASC(TRIM(F79))),"https://",""),"http://",""),"www.",""))-1),SUBSTITUTE(SUBSTITUTE(SUBSTITUTE(LOWER(ASC(TRIM(F79))),"https://",""),"http://",""),"www.","")))</f>
        <v/>
      </c>
      <c r="M79" s="11" t="str">
        <f aca="false">IF(B79="","",COUNTIF($B$4:$B$203,B79))</f>
        <v/>
      </c>
      <c r="N79" s="12" t="str">
        <f aca="false">IF(B79="","",IF(COUNTIF(除外リスト!$B$4:$B$503,B79)&gt;0,"除外",""))</f>
        <v/>
      </c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7"/>
      <c r="H80" s="7"/>
      <c r="I80" s="9"/>
      <c r="J80" s="7"/>
      <c r="K80" s="10" t="str">
        <f aca="false">IF(A80="","",SUBSTITUTE(SUBSTITUTE(SUBSTITUTE(TRIM(A80),"（株）","株式会社"),"(株)","株式会社"),"㈱","株式会社"))</f>
        <v/>
      </c>
      <c r="L80" s="10" t="str">
        <f aca="false">IF(F80="","",IF(RIGHT(SUBSTITUTE(SUBSTITUTE(SUBSTITUTE(LOWER(ASC(TRIM(F80))),"https://",""),"http://",""),"www.",""),1)="/",LEFT(SUBSTITUTE(SUBSTITUTE(SUBSTITUTE(LOWER(ASC(TRIM(F80))),"https://",""),"http://",""),"www.",""),LEN(SUBSTITUTE(SUBSTITUTE(SUBSTITUTE(LOWER(ASC(TRIM(F80))),"https://",""),"http://",""),"www.",""))-1),SUBSTITUTE(SUBSTITUTE(SUBSTITUTE(LOWER(ASC(TRIM(F80))),"https://",""),"http://",""),"www.","")))</f>
        <v/>
      </c>
      <c r="M80" s="11" t="str">
        <f aca="false">IF(B80="","",COUNTIF($B$4:$B$203,B80))</f>
        <v/>
      </c>
      <c r="N80" s="12" t="str">
        <f aca="false">IF(B80="","",IF(COUNTIF(除外リスト!$B$4:$B$503,B80)&gt;0,"除外",""))</f>
        <v/>
      </c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7"/>
      <c r="H81" s="7"/>
      <c r="I81" s="9"/>
      <c r="J81" s="7"/>
      <c r="K81" s="10" t="str">
        <f aca="false">IF(A81="","",SUBSTITUTE(SUBSTITUTE(SUBSTITUTE(TRIM(A81),"（株）","株式会社"),"(株)","株式会社"),"㈱","株式会社"))</f>
        <v/>
      </c>
      <c r="L81" s="10" t="str">
        <f aca="false">IF(F81="","",IF(RIGHT(SUBSTITUTE(SUBSTITUTE(SUBSTITUTE(LOWER(ASC(TRIM(F81))),"https://",""),"http://",""),"www.",""),1)="/",LEFT(SUBSTITUTE(SUBSTITUTE(SUBSTITUTE(LOWER(ASC(TRIM(F81))),"https://",""),"http://",""),"www.",""),LEN(SUBSTITUTE(SUBSTITUTE(SUBSTITUTE(LOWER(ASC(TRIM(F81))),"https://",""),"http://",""),"www.",""))-1),SUBSTITUTE(SUBSTITUTE(SUBSTITUTE(LOWER(ASC(TRIM(F81))),"https://",""),"http://",""),"www.","")))</f>
        <v/>
      </c>
      <c r="M81" s="11" t="str">
        <f aca="false">IF(B81="","",COUNTIF($B$4:$B$203,B81))</f>
        <v/>
      </c>
      <c r="N81" s="12" t="str">
        <f aca="false">IF(B81="","",IF(COUNTIF(除外リスト!$B$4:$B$503,B81)&gt;0,"除外",""))</f>
        <v/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7"/>
      <c r="H82" s="7"/>
      <c r="I82" s="9"/>
      <c r="J82" s="7"/>
      <c r="K82" s="10" t="str">
        <f aca="false">IF(A82="","",SUBSTITUTE(SUBSTITUTE(SUBSTITUTE(TRIM(A82),"（株）","株式会社"),"(株)","株式会社"),"㈱","株式会社"))</f>
        <v/>
      </c>
      <c r="L82" s="10" t="str">
        <f aca="false">IF(F82="","",IF(RIGHT(SUBSTITUTE(SUBSTITUTE(SUBSTITUTE(LOWER(ASC(TRIM(F82))),"https://",""),"http://",""),"www.",""),1)="/",LEFT(SUBSTITUTE(SUBSTITUTE(SUBSTITUTE(LOWER(ASC(TRIM(F82))),"https://",""),"http://",""),"www.",""),LEN(SUBSTITUTE(SUBSTITUTE(SUBSTITUTE(LOWER(ASC(TRIM(F82))),"https://",""),"http://",""),"www.",""))-1),SUBSTITUTE(SUBSTITUTE(SUBSTITUTE(LOWER(ASC(TRIM(F82))),"https://",""),"http://",""),"www.","")))</f>
        <v/>
      </c>
      <c r="M82" s="11" t="str">
        <f aca="false">IF(B82="","",COUNTIF($B$4:$B$203,B82))</f>
        <v/>
      </c>
      <c r="N82" s="12" t="str">
        <f aca="false">IF(B82="","",IF(COUNTIF(除外リスト!$B$4:$B$503,B82)&gt;0,"除外",""))</f>
        <v/>
      </c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7"/>
      <c r="H83" s="7"/>
      <c r="I83" s="9"/>
      <c r="J83" s="7"/>
      <c r="K83" s="10" t="str">
        <f aca="false">IF(A83="","",SUBSTITUTE(SUBSTITUTE(SUBSTITUTE(TRIM(A83),"（株）","株式会社"),"(株)","株式会社"),"㈱","株式会社"))</f>
        <v/>
      </c>
      <c r="L83" s="10" t="str">
        <f aca="false">IF(F83="","",IF(RIGHT(SUBSTITUTE(SUBSTITUTE(SUBSTITUTE(LOWER(ASC(TRIM(F83))),"https://",""),"http://",""),"www.",""),1)="/",LEFT(SUBSTITUTE(SUBSTITUTE(SUBSTITUTE(LOWER(ASC(TRIM(F83))),"https://",""),"http://",""),"www.",""),LEN(SUBSTITUTE(SUBSTITUTE(SUBSTITUTE(LOWER(ASC(TRIM(F83))),"https://",""),"http://",""),"www.",""))-1),SUBSTITUTE(SUBSTITUTE(SUBSTITUTE(LOWER(ASC(TRIM(F83))),"https://",""),"http://",""),"www.","")))</f>
        <v/>
      </c>
      <c r="M83" s="11" t="str">
        <f aca="false">IF(B83="","",COUNTIF($B$4:$B$203,B83))</f>
        <v/>
      </c>
      <c r="N83" s="12" t="str">
        <f aca="false">IF(B83="","",IF(COUNTIF(除外リスト!$B$4:$B$503,B83)&gt;0,"除外",""))</f>
        <v/>
      </c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7"/>
      <c r="H84" s="7"/>
      <c r="I84" s="9"/>
      <c r="J84" s="7"/>
      <c r="K84" s="10" t="str">
        <f aca="false">IF(A84="","",SUBSTITUTE(SUBSTITUTE(SUBSTITUTE(TRIM(A84),"（株）","株式会社"),"(株)","株式会社"),"㈱","株式会社"))</f>
        <v/>
      </c>
      <c r="L84" s="10" t="str">
        <f aca="false">IF(F84="","",IF(RIGHT(SUBSTITUTE(SUBSTITUTE(SUBSTITUTE(LOWER(ASC(TRIM(F84))),"https://",""),"http://",""),"www.",""),1)="/",LEFT(SUBSTITUTE(SUBSTITUTE(SUBSTITUTE(LOWER(ASC(TRIM(F84))),"https://",""),"http://",""),"www.",""),LEN(SUBSTITUTE(SUBSTITUTE(SUBSTITUTE(LOWER(ASC(TRIM(F84))),"https://",""),"http://",""),"www.",""))-1),SUBSTITUTE(SUBSTITUTE(SUBSTITUTE(LOWER(ASC(TRIM(F84))),"https://",""),"http://",""),"www.","")))</f>
        <v/>
      </c>
      <c r="M84" s="11" t="str">
        <f aca="false">IF(B84="","",COUNTIF($B$4:$B$203,B84))</f>
        <v/>
      </c>
      <c r="N84" s="12" t="str">
        <f aca="false">IF(B84="","",IF(COUNTIF(除外リスト!$B$4:$B$503,B84)&gt;0,"除外",""))</f>
        <v/>
      </c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7"/>
      <c r="H85" s="7"/>
      <c r="I85" s="9"/>
      <c r="J85" s="7"/>
      <c r="K85" s="10" t="str">
        <f aca="false">IF(A85="","",SUBSTITUTE(SUBSTITUTE(SUBSTITUTE(TRIM(A85),"（株）","株式会社"),"(株)","株式会社"),"㈱","株式会社"))</f>
        <v/>
      </c>
      <c r="L85" s="10" t="str">
        <f aca="false">IF(F85="","",IF(RIGHT(SUBSTITUTE(SUBSTITUTE(SUBSTITUTE(LOWER(ASC(TRIM(F85))),"https://",""),"http://",""),"www.",""),1)="/",LEFT(SUBSTITUTE(SUBSTITUTE(SUBSTITUTE(LOWER(ASC(TRIM(F85))),"https://",""),"http://",""),"www.",""),LEN(SUBSTITUTE(SUBSTITUTE(SUBSTITUTE(LOWER(ASC(TRIM(F85))),"https://",""),"http://",""),"www.",""))-1),SUBSTITUTE(SUBSTITUTE(SUBSTITUTE(LOWER(ASC(TRIM(F85))),"https://",""),"http://",""),"www.","")))</f>
        <v/>
      </c>
      <c r="M85" s="11" t="str">
        <f aca="false">IF(B85="","",COUNTIF($B$4:$B$203,B85))</f>
        <v/>
      </c>
      <c r="N85" s="12" t="str">
        <f aca="false">IF(B85="","",IF(COUNTIF(除外リスト!$B$4:$B$503,B85)&gt;0,"除外",""))</f>
        <v/>
      </c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7"/>
      <c r="H86" s="7"/>
      <c r="I86" s="9"/>
      <c r="J86" s="7"/>
      <c r="K86" s="10" t="str">
        <f aca="false">IF(A86="","",SUBSTITUTE(SUBSTITUTE(SUBSTITUTE(TRIM(A86),"（株）","株式会社"),"(株)","株式会社"),"㈱","株式会社"))</f>
        <v/>
      </c>
      <c r="L86" s="10" t="str">
        <f aca="false">IF(F86="","",IF(RIGHT(SUBSTITUTE(SUBSTITUTE(SUBSTITUTE(LOWER(ASC(TRIM(F86))),"https://",""),"http://",""),"www.",""),1)="/",LEFT(SUBSTITUTE(SUBSTITUTE(SUBSTITUTE(LOWER(ASC(TRIM(F86))),"https://",""),"http://",""),"www.",""),LEN(SUBSTITUTE(SUBSTITUTE(SUBSTITUTE(LOWER(ASC(TRIM(F86))),"https://",""),"http://",""),"www.",""))-1),SUBSTITUTE(SUBSTITUTE(SUBSTITUTE(LOWER(ASC(TRIM(F86))),"https://",""),"http://",""),"www.","")))</f>
        <v/>
      </c>
      <c r="M86" s="11" t="str">
        <f aca="false">IF(B86="","",COUNTIF($B$4:$B$203,B86))</f>
        <v/>
      </c>
      <c r="N86" s="12" t="str">
        <f aca="false">IF(B86="","",IF(COUNTIF(除外リスト!$B$4:$B$503,B86)&gt;0,"除外",""))</f>
        <v/>
      </c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7"/>
      <c r="H87" s="7"/>
      <c r="I87" s="9"/>
      <c r="J87" s="7"/>
      <c r="K87" s="10" t="str">
        <f aca="false">IF(A87="","",SUBSTITUTE(SUBSTITUTE(SUBSTITUTE(TRIM(A87),"（株）","株式会社"),"(株)","株式会社"),"㈱","株式会社"))</f>
        <v/>
      </c>
      <c r="L87" s="10" t="str">
        <f aca="false">IF(F87="","",IF(RIGHT(SUBSTITUTE(SUBSTITUTE(SUBSTITUTE(LOWER(ASC(TRIM(F87))),"https://",""),"http://",""),"www.",""),1)="/",LEFT(SUBSTITUTE(SUBSTITUTE(SUBSTITUTE(LOWER(ASC(TRIM(F87))),"https://",""),"http://",""),"www.",""),LEN(SUBSTITUTE(SUBSTITUTE(SUBSTITUTE(LOWER(ASC(TRIM(F87))),"https://",""),"http://",""),"www.",""))-1),SUBSTITUTE(SUBSTITUTE(SUBSTITUTE(LOWER(ASC(TRIM(F87))),"https://",""),"http://",""),"www.","")))</f>
        <v/>
      </c>
      <c r="M87" s="11" t="str">
        <f aca="false">IF(B87="","",COUNTIF($B$4:$B$203,B87))</f>
        <v/>
      </c>
      <c r="N87" s="12" t="str">
        <f aca="false">IF(B87="","",IF(COUNTIF(除外リスト!$B$4:$B$503,B87)&gt;0,"除外",""))</f>
        <v/>
      </c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7"/>
      <c r="H88" s="7"/>
      <c r="I88" s="9"/>
      <c r="J88" s="7"/>
      <c r="K88" s="10" t="str">
        <f aca="false">IF(A88="","",SUBSTITUTE(SUBSTITUTE(SUBSTITUTE(TRIM(A88),"（株）","株式会社"),"(株)","株式会社"),"㈱","株式会社"))</f>
        <v/>
      </c>
      <c r="L88" s="10" t="str">
        <f aca="false">IF(F88="","",IF(RIGHT(SUBSTITUTE(SUBSTITUTE(SUBSTITUTE(LOWER(ASC(TRIM(F88))),"https://",""),"http://",""),"www.",""),1)="/",LEFT(SUBSTITUTE(SUBSTITUTE(SUBSTITUTE(LOWER(ASC(TRIM(F88))),"https://",""),"http://",""),"www.",""),LEN(SUBSTITUTE(SUBSTITUTE(SUBSTITUTE(LOWER(ASC(TRIM(F88))),"https://",""),"http://",""),"www.",""))-1),SUBSTITUTE(SUBSTITUTE(SUBSTITUTE(LOWER(ASC(TRIM(F88))),"https://",""),"http://",""),"www.","")))</f>
        <v/>
      </c>
      <c r="M88" s="11" t="str">
        <f aca="false">IF(B88="","",COUNTIF($B$4:$B$203,B88))</f>
        <v/>
      </c>
      <c r="N88" s="12" t="str">
        <f aca="false">IF(B88="","",IF(COUNTIF(除外リスト!$B$4:$B$503,B88)&gt;0,"除外",""))</f>
        <v/>
      </c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7"/>
      <c r="H89" s="7"/>
      <c r="I89" s="9"/>
      <c r="J89" s="7"/>
      <c r="K89" s="10" t="str">
        <f aca="false">IF(A89="","",SUBSTITUTE(SUBSTITUTE(SUBSTITUTE(TRIM(A89),"（株）","株式会社"),"(株)","株式会社"),"㈱","株式会社"))</f>
        <v/>
      </c>
      <c r="L89" s="10" t="str">
        <f aca="false">IF(F89="","",IF(RIGHT(SUBSTITUTE(SUBSTITUTE(SUBSTITUTE(LOWER(ASC(TRIM(F89))),"https://",""),"http://",""),"www.",""),1)="/",LEFT(SUBSTITUTE(SUBSTITUTE(SUBSTITUTE(LOWER(ASC(TRIM(F89))),"https://",""),"http://",""),"www.",""),LEN(SUBSTITUTE(SUBSTITUTE(SUBSTITUTE(LOWER(ASC(TRIM(F89))),"https://",""),"http://",""),"www.",""))-1),SUBSTITUTE(SUBSTITUTE(SUBSTITUTE(LOWER(ASC(TRIM(F89))),"https://",""),"http://",""),"www.","")))</f>
        <v/>
      </c>
      <c r="M89" s="11" t="str">
        <f aca="false">IF(B89="","",COUNTIF($B$4:$B$203,B89))</f>
        <v/>
      </c>
      <c r="N89" s="12" t="str">
        <f aca="false">IF(B89="","",IF(COUNTIF(除外リスト!$B$4:$B$503,B89)&gt;0,"除外",""))</f>
        <v/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7"/>
      <c r="H90" s="7"/>
      <c r="I90" s="9"/>
      <c r="J90" s="7"/>
      <c r="K90" s="10" t="str">
        <f aca="false">IF(A90="","",SUBSTITUTE(SUBSTITUTE(SUBSTITUTE(TRIM(A90),"（株）","株式会社"),"(株)","株式会社"),"㈱","株式会社"))</f>
        <v/>
      </c>
      <c r="L90" s="10" t="str">
        <f aca="false">IF(F90="","",IF(RIGHT(SUBSTITUTE(SUBSTITUTE(SUBSTITUTE(LOWER(ASC(TRIM(F90))),"https://",""),"http://",""),"www.",""),1)="/",LEFT(SUBSTITUTE(SUBSTITUTE(SUBSTITUTE(LOWER(ASC(TRIM(F90))),"https://",""),"http://",""),"www.",""),LEN(SUBSTITUTE(SUBSTITUTE(SUBSTITUTE(LOWER(ASC(TRIM(F90))),"https://",""),"http://",""),"www.",""))-1),SUBSTITUTE(SUBSTITUTE(SUBSTITUTE(LOWER(ASC(TRIM(F90))),"https://",""),"http://",""),"www.","")))</f>
        <v/>
      </c>
      <c r="M90" s="11" t="str">
        <f aca="false">IF(B90="","",COUNTIF($B$4:$B$203,B90))</f>
        <v/>
      </c>
      <c r="N90" s="12" t="str">
        <f aca="false">IF(B90="","",IF(COUNTIF(除外リスト!$B$4:$B$503,B90)&gt;0,"除外",""))</f>
        <v/>
      </c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7"/>
      <c r="H91" s="7"/>
      <c r="I91" s="9"/>
      <c r="J91" s="7"/>
      <c r="K91" s="10" t="str">
        <f aca="false">IF(A91="","",SUBSTITUTE(SUBSTITUTE(SUBSTITUTE(TRIM(A91),"（株）","株式会社"),"(株)","株式会社"),"㈱","株式会社"))</f>
        <v/>
      </c>
      <c r="L91" s="10" t="str">
        <f aca="false">IF(F91="","",IF(RIGHT(SUBSTITUTE(SUBSTITUTE(SUBSTITUTE(LOWER(ASC(TRIM(F91))),"https://",""),"http://",""),"www.",""),1)="/",LEFT(SUBSTITUTE(SUBSTITUTE(SUBSTITUTE(LOWER(ASC(TRIM(F91))),"https://",""),"http://",""),"www.",""),LEN(SUBSTITUTE(SUBSTITUTE(SUBSTITUTE(LOWER(ASC(TRIM(F91))),"https://",""),"http://",""),"www.",""))-1),SUBSTITUTE(SUBSTITUTE(SUBSTITUTE(LOWER(ASC(TRIM(F91))),"https://",""),"http://",""),"www.","")))</f>
        <v/>
      </c>
      <c r="M91" s="11" t="str">
        <f aca="false">IF(B91="","",COUNTIF($B$4:$B$203,B91))</f>
        <v/>
      </c>
      <c r="N91" s="12" t="str">
        <f aca="false">IF(B91="","",IF(COUNTIF(除外リスト!$B$4:$B$503,B91)&gt;0,"除外",""))</f>
        <v/>
      </c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7"/>
      <c r="H92" s="7"/>
      <c r="I92" s="9"/>
      <c r="J92" s="7"/>
      <c r="K92" s="10" t="str">
        <f aca="false">IF(A92="","",SUBSTITUTE(SUBSTITUTE(SUBSTITUTE(TRIM(A92),"（株）","株式会社"),"(株)","株式会社"),"㈱","株式会社"))</f>
        <v/>
      </c>
      <c r="L92" s="10" t="str">
        <f aca="false">IF(F92="","",IF(RIGHT(SUBSTITUTE(SUBSTITUTE(SUBSTITUTE(LOWER(ASC(TRIM(F92))),"https://",""),"http://",""),"www.",""),1)="/",LEFT(SUBSTITUTE(SUBSTITUTE(SUBSTITUTE(LOWER(ASC(TRIM(F92))),"https://",""),"http://",""),"www.",""),LEN(SUBSTITUTE(SUBSTITUTE(SUBSTITUTE(LOWER(ASC(TRIM(F92))),"https://",""),"http://",""),"www.",""))-1),SUBSTITUTE(SUBSTITUTE(SUBSTITUTE(LOWER(ASC(TRIM(F92))),"https://",""),"http://",""),"www.","")))</f>
        <v/>
      </c>
      <c r="M92" s="11" t="str">
        <f aca="false">IF(B92="","",COUNTIF($B$4:$B$203,B92))</f>
        <v/>
      </c>
      <c r="N92" s="12" t="str">
        <f aca="false">IF(B92="","",IF(COUNTIF(除外リスト!$B$4:$B$503,B92)&gt;0,"除外",""))</f>
        <v/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7"/>
      <c r="H93" s="7"/>
      <c r="I93" s="9"/>
      <c r="J93" s="7"/>
      <c r="K93" s="10" t="str">
        <f aca="false">IF(A93="","",SUBSTITUTE(SUBSTITUTE(SUBSTITUTE(TRIM(A93),"（株）","株式会社"),"(株)","株式会社"),"㈱","株式会社"))</f>
        <v/>
      </c>
      <c r="L93" s="10" t="str">
        <f aca="false">IF(F93="","",IF(RIGHT(SUBSTITUTE(SUBSTITUTE(SUBSTITUTE(LOWER(ASC(TRIM(F93))),"https://",""),"http://",""),"www.",""),1)="/",LEFT(SUBSTITUTE(SUBSTITUTE(SUBSTITUTE(LOWER(ASC(TRIM(F93))),"https://",""),"http://",""),"www.",""),LEN(SUBSTITUTE(SUBSTITUTE(SUBSTITUTE(LOWER(ASC(TRIM(F93))),"https://",""),"http://",""),"www.",""))-1),SUBSTITUTE(SUBSTITUTE(SUBSTITUTE(LOWER(ASC(TRIM(F93))),"https://",""),"http://",""),"www.","")))</f>
        <v/>
      </c>
      <c r="M93" s="11" t="str">
        <f aca="false">IF(B93="","",COUNTIF($B$4:$B$203,B93))</f>
        <v/>
      </c>
      <c r="N93" s="12" t="str">
        <f aca="false">IF(B93="","",IF(COUNTIF(除外リスト!$B$4:$B$503,B93)&gt;0,"除外",""))</f>
        <v/>
      </c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7"/>
      <c r="H94" s="7"/>
      <c r="I94" s="9"/>
      <c r="J94" s="7"/>
      <c r="K94" s="10" t="str">
        <f aca="false">IF(A94="","",SUBSTITUTE(SUBSTITUTE(SUBSTITUTE(TRIM(A94),"（株）","株式会社"),"(株)","株式会社"),"㈱","株式会社"))</f>
        <v/>
      </c>
      <c r="L94" s="10" t="str">
        <f aca="false">IF(F94="","",IF(RIGHT(SUBSTITUTE(SUBSTITUTE(SUBSTITUTE(LOWER(ASC(TRIM(F94))),"https://",""),"http://",""),"www.",""),1)="/",LEFT(SUBSTITUTE(SUBSTITUTE(SUBSTITUTE(LOWER(ASC(TRIM(F94))),"https://",""),"http://",""),"www.",""),LEN(SUBSTITUTE(SUBSTITUTE(SUBSTITUTE(LOWER(ASC(TRIM(F94))),"https://",""),"http://",""),"www.",""))-1),SUBSTITUTE(SUBSTITUTE(SUBSTITUTE(LOWER(ASC(TRIM(F94))),"https://",""),"http://",""),"www.","")))</f>
        <v/>
      </c>
      <c r="M94" s="11" t="str">
        <f aca="false">IF(B94="","",COUNTIF($B$4:$B$203,B94))</f>
        <v/>
      </c>
      <c r="N94" s="12" t="str">
        <f aca="false">IF(B94="","",IF(COUNTIF(除外リスト!$B$4:$B$503,B94)&gt;0,"除外",""))</f>
        <v/>
      </c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7"/>
      <c r="H95" s="7"/>
      <c r="I95" s="9"/>
      <c r="J95" s="7"/>
      <c r="K95" s="10" t="str">
        <f aca="false">IF(A95="","",SUBSTITUTE(SUBSTITUTE(SUBSTITUTE(TRIM(A95),"（株）","株式会社"),"(株)","株式会社"),"㈱","株式会社"))</f>
        <v/>
      </c>
      <c r="L95" s="10" t="str">
        <f aca="false">IF(F95="","",IF(RIGHT(SUBSTITUTE(SUBSTITUTE(SUBSTITUTE(LOWER(ASC(TRIM(F95))),"https://",""),"http://",""),"www.",""),1)="/",LEFT(SUBSTITUTE(SUBSTITUTE(SUBSTITUTE(LOWER(ASC(TRIM(F95))),"https://",""),"http://",""),"www.",""),LEN(SUBSTITUTE(SUBSTITUTE(SUBSTITUTE(LOWER(ASC(TRIM(F95))),"https://",""),"http://",""),"www.",""))-1),SUBSTITUTE(SUBSTITUTE(SUBSTITUTE(LOWER(ASC(TRIM(F95))),"https://",""),"http://",""),"www.","")))</f>
        <v/>
      </c>
      <c r="M95" s="11" t="str">
        <f aca="false">IF(B95="","",COUNTIF($B$4:$B$203,B95))</f>
        <v/>
      </c>
      <c r="N95" s="12" t="str">
        <f aca="false">IF(B95="","",IF(COUNTIF(除外リスト!$B$4:$B$503,B95)&gt;0,"除外",""))</f>
        <v/>
      </c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  <c r="H96" s="7"/>
      <c r="I96" s="9"/>
      <c r="J96" s="7"/>
      <c r="K96" s="10" t="str">
        <f aca="false">IF(A96="","",SUBSTITUTE(SUBSTITUTE(SUBSTITUTE(TRIM(A96),"（株）","株式会社"),"(株)","株式会社"),"㈱","株式会社"))</f>
        <v/>
      </c>
      <c r="L96" s="10" t="str">
        <f aca="false">IF(F96="","",IF(RIGHT(SUBSTITUTE(SUBSTITUTE(SUBSTITUTE(LOWER(ASC(TRIM(F96))),"https://",""),"http://",""),"www.",""),1)="/",LEFT(SUBSTITUTE(SUBSTITUTE(SUBSTITUTE(LOWER(ASC(TRIM(F96))),"https://",""),"http://",""),"www.",""),LEN(SUBSTITUTE(SUBSTITUTE(SUBSTITUTE(LOWER(ASC(TRIM(F96))),"https://",""),"http://",""),"www.",""))-1),SUBSTITUTE(SUBSTITUTE(SUBSTITUTE(LOWER(ASC(TRIM(F96))),"https://",""),"http://",""),"www.","")))</f>
        <v/>
      </c>
      <c r="M96" s="11" t="str">
        <f aca="false">IF(B96="","",COUNTIF($B$4:$B$203,B96))</f>
        <v/>
      </c>
      <c r="N96" s="12" t="str">
        <f aca="false">IF(B96="","",IF(COUNTIF(除外リスト!$B$4:$B$503,B96)&gt;0,"除外",""))</f>
        <v/>
      </c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7"/>
      <c r="H97" s="7"/>
      <c r="I97" s="9"/>
      <c r="J97" s="7"/>
      <c r="K97" s="10" t="str">
        <f aca="false">IF(A97="","",SUBSTITUTE(SUBSTITUTE(SUBSTITUTE(TRIM(A97),"（株）","株式会社"),"(株)","株式会社"),"㈱","株式会社"))</f>
        <v/>
      </c>
      <c r="L97" s="10" t="str">
        <f aca="false">IF(F97="","",IF(RIGHT(SUBSTITUTE(SUBSTITUTE(SUBSTITUTE(LOWER(ASC(TRIM(F97))),"https://",""),"http://",""),"www.",""),1)="/",LEFT(SUBSTITUTE(SUBSTITUTE(SUBSTITUTE(LOWER(ASC(TRIM(F97))),"https://",""),"http://",""),"www.",""),LEN(SUBSTITUTE(SUBSTITUTE(SUBSTITUTE(LOWER(ASC(TRIM(F97))),"https://",""),"http://",""),"www.",""))-1),SUBSTITUTE(SUBSTITUTE(SUBSTITUTE(LOWER(ASC(TRIM(F97))),"https://",""),"http://",""),"www.","")))</f>
        <v/>
      </c>
      <c r="M97" s="11" t="str">
        <f aca="false">IF(B97="","",COUNTIF($B$4:$B$203,B97))</f>
        <v/>
      </c>
      <c r="N97" s="12" t="str">
        <f aca="false">IF(B97="","",IF(COUNTIF(除外リスト!$B$4:$B$503,B97)&gt;0,"除外",""))</f>
        <v/>
      </c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7"/>
      <c r="H98" s="7"/>
      <c r="I98" s="9"/>
      <c r="J98" s="7"/>
      <c r="K98" s="10" t="str">
        <f aca="false">IF(A98="","",SUBSTITUTE(SUBSTITUTE(SUBSTITUTE(TRIM(A98),"（株）","株式会社"),"(株)","株式会社"),"㈱","株式会社"))</f>
        <v/>
      </c>
      <c r="L98" s="10" t="str">
        <f aca="false">IF(F98="","",IF(RIGHT(SUBSTITUTE(SUBSTITUTE(SUBSTITUTE(LOWER(ASC(TRIM(F98))),"https://",""),"http://",""),"www.",""),1)="/",LEFT(SUBSTITUTE(SUBSTITUTE(SUBSTITUTE(LOWER(ASC(TRIM(F98))),"https://",""),"http://",""),"www.",""),LEN(SUBSTITUTE(SUBSTITUTE(SUBSTITUTE(LOWER(ASC(TRIM(F98))),"https://",""),"http://",""),"www.",""))-1),SUBSTITUTE(SUBSTITUTE(SUBSTITUTE(LOWER(ASC(TRIM(F98))),"https://",""),"http://",""),"www.","")))</f>
        <v/>
      </c>
      <c r="M98" s="11" t="str">
        <f aca="false">IF(B98="","",COUNTIF($B$4:$B$203,B98))</f>
        <v/>
      </c>
      <c r="N98" s="12" t="str">
        <f aca="false">IF(B98="","",IF(COUNTIF(除外リスト!$B$4:$B$503,B98)&gt;0,"除外",""))</f>
        <v/>
      </c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7"/>
      <c r="H99" s="7"/>
      <c r="I99" s="9"/>
      <c r="J99" s="7"/>
      <c r="K99" s="10" t="str">
        <f aca="false">IF(A99="","",SUBSTITUTE(SUBSTITUTE(SUBSTITUTE(TRIM(A99),"（株）","株式会社"),"(株)","株式会社"),"㈱","株式会社"))</f>
        <v/>
      </c>
      <c r="L99" s="10" t="str">
        <f aca="false">IF(F99="","",IF(RIGHT(SUBSTITUTE(SUBSTITUTE(SUBSTITUTE(LOWER(ASC(TRIM(F99))),"https://",""),"http://",""),"www.",""),1)="/",LEFT(SUBSTITUTE(SUBSTITUTE(SUBSTITUTE(LOWER(ASC(TRIM(F99))),"https://",""),"http://",""),"www.",""),LEN(SUBSTITUTE(SUBSTITUTE(SUBSTITUTE(LOWER(ASC(TRIM(F99))),"https://",""),"http://",""),"www.",""))-1),SUBSTITUTE(SUBSTITUTE(SUBSTITUTE(LOWER(ASC(TRIM(F99))),"https://",""),"http://",""),"www.","")))</f>
        <v/>
      </c>
      <c r="M99" s="11" t="str">
        <f aca="false">IF(B99="","",COUNTIF($B$4:$B$203,B99))</f>
        <v/>
      </c>
      <c r="N99" s="12" t="str">
        <f aca="false">IF(B99="","",IF(COUNTIF(除外リスト!$B$4:$B$503,B99)&gt;0,"除外",""))</f>
        <v/>
      </c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7"/>
      <c r="H100" s="7"/>
      <c r="I100" s="9"/>
      <c r="J100" s="7"/>
      <c r="K100" s="10" t="str">
        <f aca="false">IF(A100="","",SUBSTITUTE(SUBSTITUTE(SUBSTITUTE(TRIM(A100),"（株）","株式会社"),"(株)","株式会社"),"㈱","株式会社"))</f>
        <v/>
      </c>
      <c r="L100" s="10" t="str">
        <f aca="false">IF(F100="","",IF(RIGHT(SUBSTITUTE(SUBSTITUTE(SUBSTITUTE(LOWER(ASC(TRIM(F100))),"https://",""),"http://",""),"www.",""),1)="/",LEFT(SUBSTITUTE(SUBSTITUTE(SUBSTITUTE(LOWER(ASC(TRIM(F100))),"https://",""),"http://",""),"www.",""),LEN(SUBSTITUTE(SUBSTITUTE(SUBSTITUTE(LOWER(ASC(TRIM(F100))),"https://",""),"http://",""),"www.",""))-1),SUBSTITUTE(SUBSTITUTE(SUBSTITUTE(LOWER(ASC(TRIM(F100))),"https://",""),"http://",""),"www.","")))</f>
        <v/>
      </c>
      <c r="M100" s="11" t="str">
        <f aca="false">IF(B100="","",COUNTIF($B$4:$B$203,B100))</f>
        <v/>
      </c>
      <c r="N100" s="12" t="str">
        <f aca="false">IF(B100="","",IF(COUNTIF(除外リスト!$B$4:$B$503,B100)&gt;0,"除外",""))</f>
        <v/>
      </c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7"/>
      <c r="H101" s="7"/>
      <c r="I101" s="9"/>
      <c r="J101" s="7"/>
      <c r="K101" s="10" t="str">
        <f aca="false">IF(A101="","",SUBSTITUTE(SUBSTITUTE(SUBSTITUTE(TRIM(A101),"（株）","株式会社"),"(株)","株式会社"),"㈱","株式会社"))</f>
        <v/>
      </c>
      <c r="L101" s="10" t="str">
        <f aca="false">IF(F101="","",IF(RIGHT(SUBSTITUTE(SUBSTITUTE(SUBSTITUTE(LOWER(ASC(TRIM(F101))),"https://",""),"http://",""),"www.",""),1)="/",LEFT(SUBSTITUTE(SUBSTITUTE(SUBSTITUTE(LOWER(ASC(TRIM(F101))),"https://",""),"http://",""),"www.",""),LEN(SUBSTITUTE(SUBSTITUTE(SUBSTITUTE(LOWER(ASC(TRIM(F101))),"https://",""),"http://",""),"www.",""))-1),SUBSTITUTE(SUBSTITUTE(SUBSTITUTE(LOWER(ASC(TRIM(F101))),"https://",""),"http://",""),"www.","")))</f>
        <v/>
      </c>
      <c r="M101" s="11" t="str">
        <f aca="false">IF(B101="","",COUNTIF($B$4:$B$203,B101))</f>
        <v/>
      </c>
      <c r="N101" s="12" t="str">
        <f aca="false">IF(B101="","",IF(COUNTIF(除外リスト!$B$4:$B$503,B101)&gt;0,"除外",""))</f>
        <v/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7"/>
      <c r="H102" s="7"/>
      <c r="I102" s="9"/>
      <c r="J102" s="7"/>
      <c r="K102" s="10" t="str">
        <f aca="false">IF(A102="","",SUBSTITUTE(SUBSTITUTE(SUBSTITUTE(TRIM(A102),"（株）","株式会社"),"(株)","株式会社"),"㈱","株式会社"))</f>
        <v/>
      </c>
      <c r="L102" s="10" t="str">
        <f aca="false">IF(F102="","",IF(RIGHT(SUBSTITUTE(SUBSTITUTE(SUBSTITUTE(LOWER(ASC(TRIM(F102))),"https://",""),"http://",""),"www.",""),1)="/",LEFT(SUBSTITUTE(SUBSTITUTE(SUBSTITUTE(LOWER(ASC(TRIM(F102))),"https://",""),"http://",""),"www.",""),LEN(SUBSTITUTE(SUBSTITUTE(SUBSTITUTE(LOWER(ASC(TRIM(F102))),"https://",""),"http://",""),"www.",""))-1),SUBSTITUTE(SUBSTITUTE(SUBSTITUTE(LOWER(ASC(TRIM(F102))),"https://",""),"http://",""),"www.","")))</f>
        <v/>
      </c>
      <c r="M102" s="11" t="str">
        <f aca="false">IF(B102="","",COUNTIF($B$4:$B$203,B102))</f>
        <v/>
      </c>
      <c r="N102" s="12" t="str">
        <f aca="false">IF(B102="","",IF(COUNTIF(除外リスト!$B$4:$B$503,B102)&gt;0,"除外",""))</f>
        <v/>
      </c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7"/>
      <c r="H103" s="7"/>
      <c r="I103" s="9"/>
      <c r="J103" s="7"/>
      <c r="K103" s="10" t="str">
        <f aca="false">IF(A103="","",SUBSTITUTE(SUBSTITUTE(SUBSTITUTE(TRIM(A103),"（株）","株式会社"),"(株)","株式会社"),"㈱","株式会社"))</f>
        <v/>
      </c>
      <c r="L103" s="10" t="str">
        <f aca="false">IF(F103="","",IF(RIGHT(SUBSTITUTE(SUBSTITUTE(SUBSTITUTE(LOWER(ASC(TRIM(F103))),"https://",""),"http://",""),"www.",""),1)="/",LEFT(SUBSTITUTE(SUBSTITUTE(SUBSTITUTE(LOWER(ASC(TRIM(F103))),"https://",""),"http://",""),"www.",""),LEN(SUBSTITUTE(SUBSTITUTE(SUBSTITUTE(LOWER(ASC(TRIM(F103))),"https://",""),"http://",""),"www.",""))-1),SUBSTITUTE(SUBSTITUTE(SUBSTITUTE(LOWER(ASC(TRIM(F103))),"https://",""),"http://",""),"www.","")))</f>
        <v/>
      </c>
      <c r="M103" s="11" t="str">
        <f aca="false">IF(B103="","",COUNTIF($B$4:$B$203,B103))</f>
        <v/>
      </c>
      <c r="N103" s="12" t="str">
        <f aca="false">IF(B103="","",IF(COUNTIF(除外リスト!$B$4:$B$503,B103)&gt;0,"除外",""))</f>
        <v/>
      </c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7"/>
      <c r="H104" s="7"/>
      <c r="I104" s="9"/>
      <c r="J104" s="7"/>
      <c r="K104" s="10" t="str">
        <f aca="false">IF(A104="","",SUBSTITUTE(SUBSTITUTE(SUBSTITUTE(TRIM(A104),"（株）","株式会社"),"(株)","株式会社"),"㈱","株式会社"))</f>
        <v/>
      </c>
      <c r="L104" s="10" t="str">
        <f aca="false">IF(F104="","",IF(RIGHT(SUBSTITUTE(SUBSTITUTE(SUBSTITUTE(LOWER(ASC(TRIM(F104))),"https://",""),"http://",""),"www.",""),1)="/",LEFT(SUBSTITUTE(SUBSTITUTE(SUBSTITUTE(LOWER(ASC(TRIM(F104))),"https://",""),"http://",""),"www.",""),LEN(SUBSTITUTE(SUBSTITUTE(SUBSTITUTE(LOWER(ASC(TRIM(F104))),"https://",""),"http://",""),"www.",""))-1),SUBSTITUTE(SUBSTITUTE(SUBSTITUTE(LOWER(ASC(TRIM(F104))),"https://",""),"http://",""),"www.","")))</f>
        <v/>
      </c>
      <c r="M104" s="11" t="str">
        <f aca="false">IF(B104="","",COUNTIF($B$4:$B$203,B104))</f>
        <v/>
      </c>
      <c r="N104" s="12" t="str">
        <f aca="false">IF(B104="","",IF(COUNTIF(除外リスト!$B$4:$B$503,B104)&gt;0,"除外",""))</f>
        <v/>
      </c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7"/>
      <c r="H105" s="7"/>
      <c r="I105" s="9"/>
      <c r="J105" s="7"/>
      <c r="K105" s="10" t="str">
        <f aca="false">IF(A105="","",SUBSTITUTE(SUBSTITUTE(SUBSTITUTE(TRIM(A105),"（株）","株式会社"),"(株)","株式会社"),"㈱","株式会社"))</f>
        <v/>
      </c>
      <c r="L105" s="10" t="str">
        <f aca="false">IF(F105="","",IF(RIGHT(SUBSTITUTE(SUBSTITUTE(SUBSTITUTE(LOWER(ASC(TRIM(F105))),"https://",""),"http://",""),"www.",""),1)="/",LEFT(SUBSTITUTE(SUBSTITUTE(SUBSTITUTE(LOWER(ASC(TRIM(F105))),"https://",""),"http://",""),"www.",""),LEN(SUBSTITUTE(SUBSTITUTE(SUBSTITUTE(LOWER(ASC(TRIM(F105))),"https://",""),"http://",""),"www.",""))-1),SUBSTITUTE(SUBSTITUTE(SUBSTITUTE(LOWER(ASC(TRIM(F105))),"https://",""),"http://",""),"www.","")))</f>
        <v/>
      </c>
      <c r="M105" s="11" t="str">
        <f aca="false">IF(B105="","",COUNTIF($B$4:$B$203,B105))</f>
        <v/>
      </c>
      <c r="N105" s="12" t="str">
        <f aca="false">IF(B105="","",IF(COUNTIF(除外リスト!$B$4:$B$503,B105)&gt;0,"除外",""))</f>
        <v/>
      </c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7"/>
      <c r="H106" s="7"/>
      <c r="I106" s="9"/>
      <c r="J106" s="7"/>
      <c r="K106" s="10" t="str">
        <f aca="false">IF(A106="","",SUBSTITUTE(SUBSTITUTE(SUBSTITUTE(TRIM(A106),"（株）","株式会社"),"(株)","株式会社"),"㈱","株式会社"))</f>
        <v/>
      </c>
      <c r="L106" s="10" t="str">
        <f aca="false">IF(F106="","",IF(RIGHT(SUBSTITUTE(SUBSTITUTE(SUBSTITUTE(LOWER(ASC(TRIM(F106))),"https://",""),"http://",""),"www.",""),1)="/",LEFT(SUBSTITUTE(SUBSTITUTE(SUBSTITUTE(LOWER(ASC(TRIM(F106))),"https://",""),"http://",""),"www.",""),LEN(SUBSTITUTE(SUBSTITUTE(SUBSTITUTE(LOWER(ASC(TRIM(F106))),"https://",""),"http://",""),"www.",""))-1),SUBSTITUTE(SUBSTITUTE(SUBSTITUTE(LOWER(ASC(TRIM(F106))),"https://",""),"http://",""),"www.","")))</f>
        <v/>
      </c>
      <c r="M106" s="11" t="str">
        <f aca="false">IF(B106="","",COUNTIF($B$4:$B$203,B106))</f>
        <v/>
      </c>
      <c r="N106" s="12" t="str">
        <f aca="false">IF(B106="","",IF(COUNTIF(除外リスト!$B$4:$B$503,B106)&gt;0,"除外",""))</f>
        <v/>
      </c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7"/>
      <c r="H107" s="7"/>
      <c r="I107" s="9"/>
      <c r="J107" s="7"/>
      <c r="K107" s="10" t="str">
        <f aca="false">IF(A107="","",SUBSTITUTE(SUBSTITUTE(SUBSTITUTE(TRIM(A107),"（株）","株式会社"),"(株)","株式会社"),"㈱","株式会社"))</f>
        <v/>
      </c>
      <c r="L107" s="10" t="str">
        <f aca="false">IF(F107="","",IF(RIGHT(SUBSTITUTE(SUBSTITUTE(SUBSTITUTE(LOWER(ASC(TRIM(F107))),"https://",""),"http://",""),"www.",""),1)="/",LEFT(SUBSTITUTE(SUBSTITUTE(SUBSTITUTE(LOWER(ASC(TRIM(F107))),"https://",""),"http://",""),"www.",""),LEN(SUBSTITUTE(SUBSTITUTE(SUBSTITUTE(LOWER(ASC(TRIM(F107))),"https://",""),"http://",""),"www.",""))-1),SUBSTITUTE(SUBSTITUTE(SUBSTITUTE(LOWER(ASC(TRIM(F107))),"https://",""),"http://",""),"www.","")))</f>
        <v/>
      </c>
      <c r="M107" s="11" t="str">
        <f aca="false">IF(B107="","",COUNTIF($B$4:$B$203,B107))</f>
        <v/>
      </c>
      <c r="N107" s="12" t="str">
        <f aca="false">IF(B107="","",IF(COUNTIF(除外リスト!$B$4:$B$503,B107)&gt;0,"除外",""))</f>
        <v/>
      </c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7"/>
      <c r="H108" s="7"/>
      <c r="I108" s="9"/>
      <c r="J108" s="7"/>
      <c r="K108" s="10" t="str">
        <f aca="false">IF(A108="","",SUBSTITUTE(SUBSTITUTE(SUBSTITUTE(TRIM(A108),"（株）","株式会社"),"(株)","株式会社"),"㈱","株式会社"))</f>
        <v/>
      </c>
      <c r="L108" s="10" t="str">
        <f aca="false">IF(F108="","",IF(RIGHT(SUBSTITUTE(SUBSTITUTE(SUBSTITUTE(LOWER(ASC(TRIM(F108))),"https://",""),"http://",""),"www.",""),1)="/",LEFT(SUBSTITUTE(SUBSTITUTE(SUBSTITUTE(LOWER(ASC(TRIM(F108))),"https://",""),"http://",""),"www.",""),LEN(SUBSTITUTE(SUBSTITUTE(SUBSTITUTE(LOWER(ASC(TRIM(F108))),"https://",""),"http://",""),"www.",""))-1),SUBSTITUTE(SUBSTITUTE(SUBSTITUTE(LOWER(ASC(TRIM(F108))),"https://",""),"http://",""),"www.","")))</f>
        <v/>
      </c>
      <c r="M108" s="11" t="str">
        <f aca="false">IF(B108="","",COUNTIF($B$4:$B$203,B108))</f>
        <v/>
      </c>
      <c r="N108" s="12" t="str">
        <f aca="false">IF(B108="","",IF(COUNTIF(除外リスト!$B$4:$B$503,B108)&gt;0,"除外",""))</f>
        <v/>
      </c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7"/>
      <c r="H109" s="7"/>
      <c r="I109" s="9"/>
      <c r="J109" s="7"/>
      <c r="K109" s="10" t="str">
        <f aca="false">IF(A109="","",SUBSTITUTE(SUBSTITUTE(SUBSTITUTE(TRIM(A109),"（株）","株式会社"),"(株)","株式会社"),"㈱","株式会社"))</f>
        <v/>
      </c>
      <c r="L109" s="10" t="str">
        <f aca="false">IF(F109="","",IF(RIGHT(SUBSTITUTE(SUBSTITUTE(SUBSTITUTE(LOWER(ASC(TRIM(F109))),"https://",""),"http://",""),"www.",""),1)="/",LEFT(SUBSTITUTE(SUBSTITUTE(SUBSTITUTE(LOWER(ASC(TRIM(F109))),"https://",""),"http://",""),"www.",""),LEN(SUBSTITUTE(SUBSTITUTE(SUBSTITUTE(LOWER(ASC(TRIM(F109))),"https://",""),"http://",""),"www.",""))-1),SUBSTITUTE(SUBSTITUTE(SUBSTITUTE(LOWER(ASC(TRIM(F109))),"https://",""),"http://",""),"www.","")))</f>
        <v/>
      </c>
      <c r="M109" s="11" t="str">
        <f aca="false">IF(B109="","",COUNTIF($B$4:$B$203,B109))</f>
        <v/>
      </c>
      <c r="N109" s="12" t="str">
        <f aca="false">IF(B109="","",IF(COUNTIF(除外リスト!$B$4:$B$503,B109)&gt;0,"除外",""))</f>
        <v/>
      </c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7"/>
      <c r="H110" s="7"/>
      <c r="I110" s="9"/>
      <c r="J110" s="7"/>
      <c r="K110" s="10" t="str">
        <f aca="false">IF(A110="","",SUBSTITUTE(SUBSTITUTE(SUBSTITUTE(TRIM(A110),"（株）","株式会社"),"(株)","株式会社"),"㈱","株式会社"))</f>
        <v/>
      </c>
      <c r="L110" s="10" t="str">
        <f aca="false">IF(F110="","",IF(RIGHT(SUBSTITUTE(SUBSTITUTE(SUBSTITUTE(LOWER(ASC(TRIM(F110))),"https://",""),"http://",""),"www.",""),1)="/",LEFT(SUBSTITUTE(SUBSTITUTE(SUBSTITUTE(LOWER(ASC(TRIM(F110))),"https://",""),"http://",""),"www.",""),LEN(SUBSTITUTE(SUBSTITUTE(SUBSTITUTE(LOWER(ASC(TRIM(F110))),"https://",""),"http://",""),"www.",""))-1),SUBSTITUTE(SUBSTITUTE(SUBSTITUTE(LOWER(ASC(TRIM(F110))),"https://",""),"http://",""),"www.","")))</f>
        <v/>
      </c>
      <c r="M110" s="11" t="str">
        <f aca="false">IF(B110="","",COUNTIF($B$4:$B$203,B110))</f>
        <v/>
      </c>
      <c r="N110" s="12" t="str">
        <f aca="false">IF(B110="","",IF(COUNTIF(除外リスト!$B$4:$B$503,B110)&gt;0,"除外",""))</f>
        <v/>
      </c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7"/>
      <c r="H111" s="7"/>
      <c r="I111" s="9"/>
      <c r="J111" s="7"/>
      <c r="K111" s="10" t="str">
        <f aca="false">IF(A111="","",SUBSTITUTE(SUBSTITUTE(SUBSTITUTE(TRIM(A111),"（株）","株式会社"),"(株)","株式会社"),"㈱","株式会社"))</f>
        <v/>
      </c>
      <c r="L111" s="10" t="str">
        <f aca="false">IF(F111="","",IF(RIGHT(SUBSTITUTE(SUBSTITUTE(SUBSTITUTE(LOWER(ASC(TRIM(F111))),"https://",""),"http://",""),"www.",""),1)="/",LEFT(SUBSTITUTE(SUBSTITUTE(SUBSTITUTE(LOWER(ASC(TRIM(F111))),"https://",""),"http://",""),"www.",""),LEN(SUBSTITUTE(SUBSTITUTE(SUBSTITUTE(LOWER(ASC(TRIM(F111))),"https://",""),"http://",""),"www.",""))-1),SUBSTITUTE(SUBSTITUTE(SUBSTITUTE(LOWER(ASC(TRIM(F111))),"https://",""),"http://",""),"www.","")))</f>
        <v/>
      </c>
      <c r="M111" s="11" t="str">
        <f aca="false">IF(B111="","",COUNTIF($B$4:$B$203,B111))</f>
        <v/>
      </c>
      <c r="N111" s="12" t="str">
        <f aca="false">IF(B111="","",IF(COUNTIF(除外リスト!$B$4:$B$503,B111)&gt;0,"除外",""))</f>
        <v/>
      </c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7"/>
      <c r="H112" s="7"/>
      <c r="I112" s="9"/>
      <c r="J112" s="7"/>
      <c r="K112" s="10" t="str">
        <f aca="false">IF(A112="","",SUBSTITUTE(SUBSTITUTE(SUBSTITUTE(TRIM(A112),"（株）","株式会社"),"(株)","株式会社"),"㈱","株式会社"))</f>
        <v/>
      </c>
      <c r="L112" s="10" t="str">
        <f aca="false">IF(F112="","",IF(RIGHT(SUBSTITUTE(SUBSTITUTE(SUBSTITUTE(LOWER(ASC(TRIM(F112))),"https://",""),"http://",""),"www.",""),1)="/",LEFT(SUBSTITUTE(SUBSTITUTE(SUBSTITUTE(LOWER(ASC(TRIM(F112))),"https://",""),"http://",""),"www.",""),LEN(SUBSTITUTE(SUBSTITUTE(SUBSTITUTE(LOWER(ASC(TRIM(F112))),"https://",""),"http://",""),"www.",""))-1),SUBSTITUTE(SUBSTITUTE(SUBSTITUTE(LOWER(ASC(TRIM(F112))),"https://",""),"http://",""),"www.","")))</f>
        <v/>
      </c>
      <c r="M112" s="11" t="str">
        <f aca="false">IF(B112="","",COUNTIF($B$4:$B$203,B112))</f>
        <v/>
      </c>
      <c r="N112" s="12" t="str">
        <f aca="false">IF(B112="","",IF(COUNTIF(除外リスト!$B$4:$B$503,B112)&gt;0,"除外",""))</f>
        <v/>
      </c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7"/>
      <c r="H113" s="7"/>
      <c r="I113" s="9"/>
      <c r="J113" s="7"/>
      <c r="K113" s="10" t="str">
        <f aca="false">IF(A113="","",SUBSTITUTE(SUBSTITUTE(SUBSTITUTE(TRIM(A113),"（株）","株式会社"),"(株)","株式会社"),"㈱","株式会社"))</f>
        <v/>
      </c>
      <c r="L113" s="10" t="str">
        <f aca="false">IF(F113="","",IF(RIGHT(SUBSTITUTE(SUBSTITUTE(SUBSTITUTE(LOWER(ASC(TRIM(F113))),"https://",""),"http://",""),"www.",""),1)="/",LEFT(SUBSTITUTE(SUBSTITUTE(SUBSTITUTE(LOWER(ASC(TRIM(F113))),"https://",""),"http://",""),"www.",""),LEN(SUBSTITUTE(SUBSTITUTE(SUBSTITUTE(LOWER(ASC(TRIM(F113))),"https://",""),"http://",""),"www.",""))-1),SUBSTITUTE(SUBSTITUTE(SUBSTITUTE(LOWER(ASC(TRIM(F113))),"https://",""),"http://",""),"www.","")))</f>
        <v/>
      </c>
      <c r="M113" s="11" t="str">
        <f aca="false">IF(B113="","",COUNTIF($B$4:$B$203,B113))</f>
        <v/>
      </c>
      <c r="N113" s="12" t="str">
        <f aca="false">IF(B113="","",IF(COUNTIF(除外リスト!$B$4:$B$503,B113)&gt;0,"除外",""))</f>
        <v/>
      </c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7"/>
      <c r="H114" s="7"/>
      <c r="I114" s="9"/>
      <c r="J114" s="7"/>
      <c r="K114" s="10" t="str">
        <f aca="false">IF(A114="","",SUBSTITUTE(SUBSTITUTE(SUBSTITUTE(TRIM(A114),"（株）","株式会社"),"(株)","株式会社"),"㈱","株式会社"))</f>
        <v/>
      </c>
      <c r="L114" s="10" t="str">
        <f aca="false">IF(F114="","",IF(RIGHT(SUBSTITUTE(SUBSTITUTE(SUBSTITUTE(LOWER(ASC(TRIM(F114))),"https://",""),"http://",""),"www.",""),1)="/",LEFT(SUBSTITUTE(SUBSTITUTE(SUBSTITUTE(LOWER(ASC(TRIM(F114))),"https://",""),"http://",""),"www.",""),LEN(SUBSTITUTE(SUBSTITUTE(SUBSTITUTE(LOWER(ASC(TRIM(F114))),"https://",""),"http://",""),"www.",""))-1),SUBSTITUTE(SUBSTITUTE(SUBSTITUTE(LOWER(ASC(TRIM(F114))),"https://",""),"http://",""),"www.","")))</f>
        <v/>
      </c>
      <c r="M114" s="11" t="str">
        <f aca="false">IF(B114="","",COUNTIF($B$4:$B$203,B114))</f>
        <v/>
      </c>
      <c r="N114" s="12" t="str">
        <f aca="false">IF(B114="","",IF(COUNTIF(除外リスト!$B$4:$B$503,B114)&gt;0,"除外",""))</f>
        <v/>
      </c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7"/>
      <c r="H115" s="7"/>
      <c r="I115" s="9"/>
      <c r="J115" s="7"/>
      <c r="K115" s="10" t="str">
        <f aca="false">IF(A115="","",SUBSTITUTE(SUBSTITUTE(SUBSTITUTE(TRIM(A115),"（株）","株式会社"),"(株)","株式会社"),"㈱","株式会社"))</f>
        <v/>
      </c>
      <c r="L115" s="10" t="str">
        <f aca="false">IF(F115="","",IF(RIGHT(SUBSTITUTE(SUBSTITUTE(SUBSTITUTE(LOWER(ASC(TRIM(F115))),"https://",""),"http://",""),"www.",""),1)="/",LEFT(SUBSTITUTE(SUBSTITUTE(SUBSTITUTE(LOWER(ASC(TRIM(F115))),"https://",""),"http://",""),"www.",""),LEN(SUBSTITUTE(SUBSTITUTE(SUBSTITUTE(LOWER(ASC(TRIM(F115))),"https://",""),"http://",""),"www.",""))-1),SUBSTITUTE(SUBSTITUTE(SUBSTITUTE(LOWER(ASC(TRIM(F115))),"https://",""),"http://",""),"www.","")))</f>
        <v/>
      </c>
      <c r="M115" s="11" t="str">
        <f aca="false">IF(B115="","",COUNTIF($B$4:$B$203,B115))</f>
        <v/>
      </c>
      <c r="N115" s="12" t="str">
        <f aca="false">IF(B115="","",IF(COUNTIF(除外リスト!$B$4:$B$503,B115)&gt;0,"除外",""))</f>
        <v/>
      </c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7"/>
      <c r="H116" s="7"/>
      <c r="I116" s="9"/>
      <c r="J116" s="7"/>
      <c r="K116" s="10" t="str">
        <f aca="false">IF(A116="","",SUBSTITUTE(SUBSTITUTE(SUBSTITUTE(TRIM(A116),"（株）","株式会社"),"(株)","株式会社"),"㈱","株式会社"))</f>
        <v/>
      </c>
      <c r="L116" s="10" t="str">
        <f aca="false">IF(F116="","",IF(RIGHT(SUBSTITUTE(SUBSTITUTE(SUBSTITUTE(LOWER(ASC(TRIM(F116))),"https://",""),"http://",""),"www.",""),1)="/",LEFT(SUBSTITUTE(SUBSTITUTE(SUBSTITUTE(LOWER(ASC(TRIM(F116))),"https://",""),"http://",""),"www.",""),LEN(SUBSTITUTE(SUBSTITUTE(SUBSTITUTE(LOWER(ASC(TRIM(F116))),"https://",""),"http://",""),"www.",""))-1),SUBSTITUTE(SUBSTITUTE(SUBSTITUTE(LOWER(ASC(TRIM(F116))),"https://",""),"http://",""),"www.","")))</f>
        <v/>
      </c>
      <c r="M116" s="11" t="str">
        <f aca="false">IF(B116="","",COUNTIF($B$4:$B$203,B116))</f>
        <v/>
      </c>
      <c r="N116" s="12" t="str">
        <f aca="false">IF(B116="","",IF(COUNTIF(除外リスト!$B$4:$B$503,B116)&gt;0,"除外",""))</f>
        <v/>
      </c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7"/>
      <c r="H117" s="7"/>
      <c r="I117" s="9"/>
      <c r="J117" s="7"/>
      <c r="K117" s="10" t="str">
        <f aca="false">IF(A117="","",SUBSTITUTE(SUBSTITUTE(SUBSTITUTE(TRIM(A117),"（株）","株式会社"),"(株)","株式会社"),"㈱","株式会社"))</f>
        <v/>
      </c>
      <c r="L117" s="10" t="str">
        <f aca="false">IF(F117="","",IF(RIGHT(SUBSTITUTE(SUBSTITUTE(SUBSTITUTE(LOWER(ASC(TRIM(F117))),"https://",""),"http://",""),"www.",""),1)="/",LEFT(SUBSTITUTE(SUBSTITUTE(SUBSTITUTE(LOWER(ASC(TRIM(F117))),"https://",""),"http://",""),"www.",""),LEN(SUBSTITUTE(SUBSTITUTE(SUBSTITUTE(LOWER(ASC(TRIM(F117))),"https://",""),"http://",""),"www.",""))-1),SUBSTITUTE(SUBSTITUTE(SUBSTITUTE(LOWER(ASC(TRIM(F117))),"https://",""),"http://",""),"www.","")))</f>
        <v/>
      </c>
      <c r="M117" s="11" t="str">
        <f aca="false">IF(B117="","",COUNTIF($B$4:$B$203,B117))</f>
        <v/>
      </c>
      <c r="N117" s="12" t="str">
        <f aca="false">IF(B117="","",IF(COUNTIF(除外リスト!$B$4:$B$503,B117)&gt;0,"除外",""))</f>
        <v/>
      </c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7"/>
      <c r="H118" s="7"/>
      <c r="I118" s="9"/>
      <c r="J118" s="7"/>
      <c r="K118" s="10" t="str">
        <f aca="false">IF(A118="","",SUBSTITUTE(SUBSTITUTE(SUBSTITUTE(TRIM(A118),"（株）","株式会社"),"(株)","株式会社"),"㈱","株式会社"))</f>
        <v/>
      </c>
      <c r="L118" s="10" t="str">
        <f aca="false">IF(F118="","",IF(RIGHT(SUBSTITUTE(SUBSTITUTE(SUBSTITUTE(LOWER(ASC(TRIM(F118))),"https://",""),"http://",""),"www.",""),1)="/",LEFT(SUBSTITUTE(SUBSTITUTE(SUBSTITUTE(LOWER(ASC(TRIM(F118))),"https://",""),"http://",""),"www.",""),LEN(SUBSTITUTE(SUBSTITUTE(SUBSTITUTE(LOWER(ASC(TRIM(F118))),"https://",""),"http://",""),"www.",""))-1),SUBSTITUTE(SUBSTITUTE(SUBSTITUTE(LOWER(ASC(TRIM(F118))),"https://",""),"http://",""),"www.","")))</f>
        <v/>
      </c>
      <c r="M118" s="11" t="str">
        <f aca="false">IF(B118="","",COUNTIF($B$4:$B$203,B118))</f>
        <v/>
      </c>
      <c r="N118" s="12" t="str">
        <f aca="false">IF(B118="","",IF(COUNTIF(除外リスト!$B$4:$B$503,B118)&gt;0,"除外",""))</f>
        <v/>
      </c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7"/>
      <c r="H119" s="7"/>
      <c r="I119" s="9"/>
      <c r="J119" s="7"/>
      <c r="K119" s="10" t="str">
        <f aca="false">IF(A119="","",SUBSTITUTE(SUBSTITUTE(SUBSTITUTE(TRIM(A119),"（株）","株式会社"),"(株)","株式会社"),"㈱","株式会社"))</f>
        <v/>
      </c>
      <c r="L119" s="10" t="str">
        <f aca="false">IF(F119="","",IF(RIGHT(SUBSTITUTE(SUBSTITUTE(SUBSTITUTE(LOWER(ASC(TRIM(F119))),"https://",""),"http://",""),"www.",""),1)="/",LEFT(SUBSTITUTE(SUBSTITUTE(SUBSTITUTE(LOWER(ASC(TRIM(F119))),"https://",""),"http://",""),"www.",""),LEN(SUBSTITUTE(SUBSTITUTE(SUBSTITUTE(LOWER(ASC(TRIM(F119))),"https://",""),"http://",""),"www.",""))-1),SUBSTITUTE(SUBSTITUTE(SUBSTITUTE(LOWER(ASC(TRIM(F119))),"https://",""),"http://",""),"www.","")))</f>
        <v/>
      </c>
      <c r="M119" s="11" t="str">
        <f aca="false">IF(B119="","",COUNTIF($B$4:$B$203,B119))</f>
        <v/>
      </c>
      <c r="N119" s="12" t="str">
        <f aca="false">IF(B119="","",IF(COUNTIF(除外リスト!$B$4:$B$503,B119)&gt;0,"除外",""))</f>
        <v/>
      </c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7"/>
      <c r="H120" s="7"/>
      <c r="I120" s="9"/>
      <c r="J120" s="7"/>
      <c r="K120" s="10" t="str">
        <f aca="false">IF(A120="","",SUBSTITUTE(SUBSTITUTE(SUBSTITUTE(TRIM(A120),"（株）","株式会社"),"(株)","株式会社"),"㈱","株式会社"))</f>
        <v/>
      </c>
      <c r="L120" s="10" t="str">
        <f aca="false">IF(F120="","",IF(RIGHT(SUBSTITUTE(SUBSTITUTE(SUBSTITUTE(LOWER(ASC(TRIM(F120))),"https://",""),"http://",""),"www.",""),1)="/",LEFT(SUBSTITUTE(SUBSTITUTE(SUBSTITUTE(LOWER(ASC(TRIM(F120))),"https://",""),"http://",""),"www.",""),LEN(SUBSTITUTE(SUBSTITUTE(SUBSTITUTE(LOWER(ASC(TRIM(F120))),"https://",""),"http://",""),"www.",""))-1),SUBSTITUTE(SUBSTITUTE(SUBSTITUTE(LOWER(ASC(TRIM(F120))),"https://",""),"http://",""),"www.","")))</f>
        <v/>
      </c>
      <c r="M120" s="11" t="str">
        <f aca="false">IF(B120="","",COUNTIF($B$4:$B$203,B120))</f>
        <v/>
      </c>
      <c r="N120" s="12" t="str">
        <f aca="false">IF(B120="","",IF(COUNTIF(除外リスト!$B$4:$B$503,B120)&gt;0,"除外",""))</f>
        <v/>
      </c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7"/>
      <c r="H121" s="7"/>
      <c r="I121" s="9"/>
      <c r="J121" s="7"/>
      <c r="K121" s="10" t="str">
        <f aca="false">IF(A121="","",SUBSTITUTE(SUBSTITUTE(SUBSTITUTE(TRIM(A121),"（株）","株式会社"),"(株)","株式会社"),"㈱","株式会社"))</f>
        <v/>
      </c>
      <c r="L121" s="10" t="str">
        <f aca="false">IF(F121="","",IF(RIGHT(SUBSTITUTE(SUBSTITUTE(SUBSTITUTE(LOWER(ASC(TRIM(F121))),"https://",""),"http://",""),"www.",""),1)="/",LEFT(SUBSTITUTE(SUBSTITUTE(SUBSTITUTE(LOWER(ASC(TRIM(F121))),"https://",""),"http://",""),"www.",""),LEN(SUBSTITUTE(SUBSTITUTE(SUBSTITUTE(LOWER(ASC(TRIM(F121))),"https://",""),"http://",""),"www.",""))-1),SUBSTITUTE(SUBSTITUTE(SUBSTITUTE(LOWER(ASC(TRIM(F121))),"https://",""),"http://",""),"www.","")))</f>
        <v/>
      </c>
      <c r="M121" s="11" t="str">
        <f aca="false">IF(B121="","",COUNTIF($B$4:$B$203,B121))</f>
        <v/>
      </c>
      <c r="N121" s="12" t="str">
        <f aca="false">IF(B121="","",IF(COUNTIF(除外リスト!$B$4:$B$503,B121)&gt;0,"除外",""))</f>
        <v/>
      </c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7"/>
      <c r="H122" s="7"/>
      <c r="I122" s="9"/>
      <c r="J122" s="7"/>
      <c r="K122" s="10" t="str">
        <f aca="false">IF(A122="","",SUBSTITUTE(SUBSTITUTE(SUBSTITUTE(TRIM(A122),"（株）","株式会社"),"(株)","株式会社"),"㈱","株式会社"))</f>
        <v/>
      </c>
      <c r="L122" s="10" t="str">
        <f aca="false">IF(F122="","",IF(RIGHT(SUBSTITUTE(SUBSTITUTE(SUBSTITUTE(LOWER(ASC(TRIM(F122))),"https://",""),"http://",""),"www.",""),1)="/",LEFT(SUBSTITUTE(SUBSTITUTE(SUBSTITUTE(LOWER(ASC(TRIM(F122))),"https://",""),"http://",""),"www.",""),LEN(SUBSTITUTE(SUBSTITUTE(SUBSTITUTE(LOWER(ASC(TRIM(F122))),"https://",""),"http://",""),"www.",""))-1),SUBSTITUTE(SUBSTITUTE(SUBSTITUTE(LOWER(ASC(TRIM(F122))),"https://",""),"http://",""),"www.","")))</f>
        <v/>
      </c>
      <c r="M122" s="11" t="str">
        <f aca="false">IF(B122="","",COUNTIF($B$4:$B$203,B122))</f>
        <v/>
      </c>
      <c r="N122" s="12" t="str">
        <f aca="false">IF(B122="","",IF(COUNTIF(除外リスト!$B$4:$B$503,B122)&gt;0,"除外",""))</f>
        <v/>
      </c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7"/>
      <c r="H123" s="7"/>
      <c r="I123" s="9"/>
      <c r="J123" s="7"/>
      <c r="K123" s="10" t="str">
        <f aca="false">IF(A123="","",SUBSTITUTE(SUBSTITUTE(SUBSTITUTE(TRIM(A123),"（株）","株式会社"),"(株)","株式会社"),"㈱","株式会社"))</f>
        <v/>
      </c>
      <c r="L123" s="10" t="str">
        <f aca="false">IF(F123="","",IF(RIGHT(SUBSTITUTE(SUBSTITUTE(SUBSTITUTE(LOWER(ASC(TRIM(F123))),"https://",""),"http://",""),"www.",""),1)="/",LEFT(SUBSTITUTE(SUBSTITUTE(SUBSTITUTE(LOWER(ASC(TRIM(F123))),"https://",""),"http://",""),"www.",""),LEN(SUBSTITUTE(SUBSTITUTE(SUBSTITUTE(LOWER(ASC(TRIM(F123))),"https://",""),"http://",""),"www.",""))-1),SUBSTITUTE(SUBSTITUTE(SUBSTITUTE(LOWER(ASC(TRIM(F123))),"https://",""),"http://",""),"www.","")))</f>
        <v/>
      </c>
      <c r="M123" s="11" t="str">
        <f aca="false">IF(B123="","",COUNTIF($B$4:$B$203,B123))</f>
        <v/>
      </c>
      <c r="N123" s="12" t="str">
        <f aca="false">IF(B123="","",IF(COUNTIF(除外リスト!$B$4:$B$503,B123)&gt;0,"除外",""))</f>
        <v/>
      </c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7"/>
      <c r="H124" s="7"/>
      <c r="I124" s="9"/>
      <c r="J124" s="7"/>
      <c r="K124" s="10" t="str">
        <f aca="false">IF(A124="","",SUBSTITUTE(SUBSTITUTE(SUBSTITUTE(TRIM(A124),"（株）","株式会社"),"(株)","株式会社"),"㈱","株式会社"))</f>
        <v/>
      </c>
      <c r="L124" s="10" t="str">
        <f aca="false">IF(F124="","",IF(RIGHT(SUBSTITUTE(SUBSTITUTE(SUBSTITUTE(LOWER(ASC(TRIM(F124))),"https://",""),"http://",""),"www.",""),1)="/",LEFT(SUBSTITUTE(SUBSTITUTE(SUBSTITUTE(LOWER(ASC(TRIM(F124))),"https://",""),"http://",""),"www.",""),LEN(SUBSTITUTE(SUBSTITUTE(SUBSTITUTE(LOWER(ASC(TRIM(F124))),"https://",""),"http://",""),"www.",""))-1),SUBSTITUTE(SUBSTITUTE(SUBSTITUTE(LOWER(ASC(TRIM(F124))),"https://",""),"http://",""),"www.","")))</f>
        <v/>
      </c>
      <c r="M124" s="11" t="str">
        <f aca="false">IF(B124="","",COUNTIF($B$4:$B$203,B124))</f>
        <v/>
      </c>
      <c r="N124" s="12" t="str">
        <f aca="false">IF(B124="","",IF(COUNTIF(除外リスト!$B$4:$B$503,B124)&gt;0,"除外",""))</f>
        <v/>
      </c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7"/>
      <c r="H125" s="7"/>
      <c r="I125" s="9"/>
      <c r="J125" s="7"/>
      <c r="K125" s="10" t="str">
        <f aca="false">IF(A125="","",SUBSTITUTE(SUBSTITUTE(SUBSTITUTE(TRIM(A125),"（株）","株式会社"),"(株)","株式会社"),"㈱","株式会社"))</f>
        <v/>
      </c>
      <c r="L125" s="10" t="str">
        <f aca="false">IF(F125="","",IF(RIGHT(SUBSTITUTE(SUBSTITUTE(SUBSTITUTE(LOWER(ASC(TRIM(F125))),"https://",""),"http://",""),"www.",""),1)="/",LEFT(SUBSTITUTE(SUBSTITUTE(SUBSTITUTE(LOWER(ASC(TRIM(F125))),"https://",""),"http://",""),"www.",""),LEN(SUBSTITUTE(SUBSTITUTE(SUBSTITUTE(LOWER(ASC(TRIM(F125))),"https://",""),"http://",""),"www.",""))-1),SUBSTITUTE(SUBSTITUTE(SUBSTITUTE(LOWER(ASC(TRIM(F125))),"https://",""),"http://",""),"www.","")))</f>
        <v/>
      </c>
      <c r="M125" s="11" t="str">
        <f aca="false">IF(B125="","",COUNTIF($B$4:$B$203,B125))</f>
        <v/>
      </c>
      <c r="N125" s="12" t="str">
        <f aca="false">IF(B125="","",IF(COUNTIF(除外リスト!$B$4:$B$503,B125)&gt;0,"除外",""))</f>
        <v/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7"/>
      <c r="H126" s="7"/>
      <c r="I126" s="9"/>
      <c r="J126" s="7"/>
      <c r="K126" s="10" t="str">
        <f aca="false">IF(A126="","",SUBSTITUTE(SUBSTITUTE(SUBSTITUTE(TRIM(A126),"（株）","株式会社"),"(株)","株式会社"),"㈱","株式会社"))</f>
        <v/>
      </c>
      <c r="L126" s="10" t="str">
        <f aca="false">IF(F126="","",IF(RIGHT(SUBSTITUTE(SUBSTITUTE(SUBSTITUTE(LOWER(ASC(TRIM(F126))),"https://",""),"http://",""),"www.",""),1)="/",LEFT(SUBSTITUTE(SUBSTITUTE(SUBSTITUTE(LOWER(ASC(TRIM(F126))),"https://",""),"http://",""),"www.",""),LEN(SUBSTITUTE(SUBSTITUTE(SUBSTITUTE(LOWER(ASC(TRIM(F126))),"https://",""),"http://",""),"www.",""))-1),SUBSTITUTE(SUBSTITUTE(SUBSTITUTE(LOWER(ASC(TRIM(F126))),"https://",""),"http://",""),"www.","")))</f>
        <v/>
      </c>
      <c r="M126" s="11" t="str">
        <f aca="false">IF(B126="","",COUNTIF($B$4:$B$203,B126))</f>
        <v/>
      </c>
      <c r="N126" s="12" t="str">
        <f aca="false">IF(B126="","",IF(COUNTIF(除外リスト!$B$4:$B$503,B126)&gt;0,"除外",""))</f>
        <v/>
      </c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7"/>
      <c r="H127" s="7"/>
      <c r="I127" s="9"/>
      <c r="J127" s="7"/>
      <c r="K127" s="10" t="str">
        <f aca="false">IF(A127="","",SUBSTITUTE(SUBSTITUTE(SUBSTITUTE(TRIM(A127),"（株）","株式会社"),"(株)","株式会社"),"㈱","株式会社"))</f>
        <v/>
      </c>
      <c r="L127" s="10" t="str">
        <f aca="false">IF(F127="","",IF(RIGHT(SUBSTITUTE(SUBSTITUTE(SUBSTITUTE(LOWER(ASC(TRIM(F127))),"https://",""),"http://",""),"www.",""),1)="/",LEFT(SUBSTITUTE(SUBSTITUTE(SUBSTITUTE(LOWER(ASC(TRIM(F127))),"https://",""),"http://",""),"www.",""),LEN(SUBSTITUTE(SUBSTITUTE(SUBSTITUTE(LOWER(ASC(TRIM(F127))),"https://",""),"http://",""),"www.",""))-1),SUBSTITUTE(SUBSTITUTE(SUBSTITUTE(LOWER(ASC(TRIM(F127))),"https://",""),"http://",""),"www.","")))</f>
        <v/>
      </c>
      <c r="M127" s="11" t="str">
        <f aca="false">IF(B127="","",COUNTIF($B$4:$B$203,B127))</f>
        <v/>
      </c>
      <c r="N127" s="12" t="str">
        <f aca="false">IF(B127="","",IF(COUNTIF(除外リスト!$B$4:$B$503,B127)&gt;0,"除外",""))</f>
        <v/>
      </c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7"/>
      <c r="H128" s="7"/>
      <c r="I128" s="9"/>
      <c r="J128" s="7"/>
      <c r="K128" s="10" t="str">
        <f aca="false">IF(A128="","",SUBSTITUTE(SUBSTITUTE(SUBSTITUTE(TRIM(A128),"（株）","株式会社"),"(株)","株式会社"),"㈱","株式会社"))</f>
        <v/>
      </c>
      <c r="L128" s="10" t="str">
        <f aca="false">IF(F128="","",IF(RIGHT(SUBSTITUTE(SUBSTITUTE(SUBSTITUTE(LOWER(ASC(TRIM(F128))),"https://",""),"http://",""),"www.",""),1)="/",LEFT(SUBSTITUTE(SUBSTITUTE(SUBSTITUTE(LOWER(ASC(TRIM(F128))),"https://",""),"http://",""),"www.",""),LEN(SUBSTITUTE(SUBSTITUTE(SUBSTITUTE(LOWER(ASC(TRIM(F128))),"https://",""),"http://",""),"www.",""))-1),SUBSTITUTE(SUBSTITUTE(SUBSTITUTE(LOWER(ASC(TRIM(F128))),"https://",""),"http://",""),"www.","")))</f>
        <v/>
      </c>
      <c r="M128" s="11" t="str">
        <f aca="false">IF(B128="","",COUNTIF($B$4:$B$203,B128))</f>
        <v/>
      </c>
      <c r="N128" s="12" t="str">
        <f aca="false">IF(B128="","",IF(COUNTIF(除外リスト!$B$4:$B$503,B128)&gt;0,"除外",""))</f>
        <v/>
      </c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7"/>
      <c r="H129" s="7"/>
      <c r="I129" s="9"/>
      <c r="J129" s="7"/>
      <c r="K129" s="10" t="str">
        <f aca="false">IF(A129="","",SUBSTITUTE(SUBSTITUTE(SUBSTITUTE(TRIM(A129),"（株）","株式会社"),"(株)","株式会社"),"㈱","株式会社"))</f>
        <v/>
      </c>
      <c r="L129" s="10" t="str">
        <f aca="false">IF(F129="","",IF(RIGHT(SUBSTITUTE(SUBSTITUTE(SUBSTITUTE(LOWER(ASC(TRIM(F129))),"https://",""),"http://",""),"www.",""),1)="/",LEFT(SUBSTITUTE(SUBSTITUTE(SUBSTITUTE(LOWER(ASC(TRIM(F129))),"https://",""),"http://",""),"www.",""),LEN(SUBSTITUTE(SUBSTITUTE(SUBSTITUTE(LOWER(ASC(TRIM(F129))),"https://",""),"http://",""),"www.",""))-1),SUBSTITUTE(SUBSTITUTE(SUBSTITUTE(LOWER(ASC(TRIM(F129))),"https://",""),"http://",""),"www.","")))</f>
        <v/>
      </c>
      <c r="M129" s="11" t="str">
        <f aca="false">IF(B129="","",COUNTIF($B$4:$B$203,B129))</f>
        <v/>
      </c>
      <c r="N129" s="12" t="str">
        <f aca="false">IF(B129="","",IF(COUNTIF(除外リスト!$B$4:$B$503,B129)&gt;0,"除外",""))</f>
        <v/>
      </c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7"/>
      <c r="H130" s="7"/>
      <c r="I130" s="9"/>
      <c r="J130" s="7"/>
      <c r="K130" s="10" t="str">
        <f aca="false">IF(A130="","",SUBSTITUTE(SUBSTITUTE(SUBSTITUTE(TRIM(A130),"（株）","株式会社"),"(株)","株式会社"),"㈱","株式会社"))</f>
        <v/>
      </c>
      <c r="L130" s="10" t="str">
        <f aca="false">IF(F130="","",IF(RIGHT(SUBSTITUTE(SUBSTITUTE(SUBSTITUTE(LOWER(ASC(TRIM(F130))),"https://",""),"http://",""),"www.",""),1)="/",LEFT(SUBSTITUTE(SUBSTITUTE(SUBSTITUTE(LOWER(ASC(TRIM(F130))),"https://",""),"http://",""),"www.",""),LEN(SUBSTITUTE(SUBSTITUTE(SUBSTITUTE(LOWER(ASC(TRIM(F130))),"https://",""),"http://",""),"www.",""))-1),SUBSTITUTE(SUBSTITUTE(SUBSTITUTE(LOWER(ASC(TRIM(F130))),"https://",""),"http://",""),"www.","")))</f>
        <v/>
      </c>
      <c r="M130" s="11" t="str">
        <f aca="false">IF(B130="","",COUNTIF($B$4:$B$203,B130))</f>
        <v/>
      </c>
      <c r="N130" s="12" t="str">
        <f aca="false">IF(B130="","",IF(COUNTIF(除外リスト!$B$4:$B$503,B130)&gt;0,"除外",""))</f>
        <v/>
      </c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7"/>
      <c r="H131" s="7"/>
      <c r="I131" s="9"/>
      <c r="J131" s="7"/>
      <c r="K131" s="10" t="str">
        <f aca="false">IF(A131="","",SUBSTITUTE(SUBSTITUTE(SUBSTITUTE(TRIM(A131),"（株）","株式会社"),"(株)","株式会社"),"㈱","株式会社"))</f>
        <v/>
      </c>
      <c r="L131" s="10" t="str">
        <f aca="false">IF(F131="","",IF(RIGHT(SUBSTITUTE(SUBSTITUTE(SUBSTITUTE(LOWER(ASC(TRIM(F131))),"https://",""),"http://",""),"www.",""),1)="/",LEFT(SUBSTITUTE(SUBSTITUTE(SUBSTITUTE(LOWER(ASC(TRIM(F131))),"https://",""),"http://",""),"www.",""),LEN(SUBSTITUTE(SUBSTITUTE(SUBSTITUTE(LOWER(ASC(TRIM(F131))),"https://",""),"http://",""),"www.",""))-1),SUBSTITUTE(SUBSTITUTE(SUBSTITUTE(LOWER(ASC(TRIM(F131))),"https://",""),"http://",""),"www.","")))</f>
        <v/>
      </c>
      <c r="M131" s="11" t="str">
        <f aca="false">IF(B131="","",COUNTIF($B$4:$B$203,B131))</f>
        <v/>
      </c>
      <c r="N131" s="12" t="str">
        <f aca="false">IF(B131="","",IF(COUNTIF(除外リスト!$B$4:$B$503,B131)&gt;0,"除外",""))</f>
        <v/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7"/>
      <c r="H132" s="7"/>
      <c r="I132" s="9"/>
      <c r="J132" s="7"/>
      <c r="K132" s="10" t="str">
        <f aca="false">IF(A132="","",SUBSTITUTE(SUBSTITUTE(SUBSTITUTE(TRIM(A132),"（株）","株式会社"),"(株)","株式会社"),"㈱","株式会社"))</f>
        <v/>
      </c>
      <c r="L132" s="10" t="str">
        <f aca="false">IF(F132="","",IF(RIGHT(SUBSTITUTE(SUBSTITUTE(SUBSTITUTE(LOWER(ASC(TRIM(F132))),"https://",""),"http://",""),"www.",""),1)="/",LEFT(SUBSTITUTE(SUBSTITUTE(SUBSTITUTE(LOWER(ASC(TRIM(F132))),"https://",""),"http://",""),"www.",""),LEN(SUBSTITUTE(SUBSTITUTE(SUBSTITUTE(LOWER(ASC(TRIM(F132))),"https://",""),"http://",""),"www.",""))-1),SUBSTITUTE(SUBSTITUTE(SUBSTITUTE(LOWER(ASC(TRIM(F132))),"https://",""),"http://",""),"www.","")))</f>
        <v/>
      </c>
      <c r="M132" s="11" t="str">
        <f aca="false">IF(B132="","",COUNTIF($B$4:$B$203,B132))</f>
        <v/>
      </c>
      <c r="N132" s="12" t="str">
        <f aca="false">IF(B132="","",IF(COUNTIF(除外リスト!$B$4:$B$503,B132)&gt;0,"除外",""))</f>
        <v/>
      </c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7"/>
      <c r="H133" s="7"/>
      <c r="I133" s="9"/>
      <c r="J133" s="7"/>
      <c r="K133" s="10" t="str">
        <f aca="false">IF(A133="","",SUBSTITUTE(SUBSTITUTE(SUBSTITUTE(TRIM(A133),"（株）","株式会社"),"(株)","株式会社"),"㈱","株式会社"))</f>
        <v/>
      </c>
      <c r="L133" s="10" t="str">
        <f aca="false">IF(F133="","",IF(RIGHT(SUBSTITUTE(SUBSTITUTE(SUBSTITUTE(LOWER(ASC(TRIM(F133))),"https://",""),"http://",""),"www.",""),1)="/",LEFT(SUBSTITUTE(SUBSTITUTE(SUBSTITUTE(LOWER(ASC(TRIM(F133))),"https://",""),"http://",""),"www.",""),LEN(SUBSTITUTE(SUBSTITUTE(SUBSTITUTE(LOWER(ASC(TRIM(F133))),"https://",""),"http://",""),"www.",""))-1),SUBSTITUTE(SUBSTITUTE(SUBSTITUTE(LOWER(ASC(TRIM(F133))),"https://",""),"http://",""),"www.","")))</f>
        <v/>
      </c>
      <c r="M133" s="11" t="str">
        <f aca="false">IF(B133="","",COUNTIF($B$4:$B$203,B133))</f>
        <v/>
      </c>
      <c r="N133" s="12" t="str">
        <f aca="false">IF(B133="","",IF(COUNTIF(除外リスト!$B$4:$B$503,B133)&gt;0,"除外",""))</f>
        <v/>
      </c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7"/>
      <c r="H134" s="7"/>
      <c r="I134" s="9"/>
      <c r="J134" s="7"/>
      <c r="K134" s="10" t="str">
        <f aca="false">IF(A134="","",SUBSTITUTE(SUBSTITUTE(SUBSTITUTE(TRIM(A134),"（株）","株式会社"),"(株)","株式会社"),"㈱","株式会社"))</f>
        <v/>
      </c>
      <c r="L134" s="10" t="str">
        <f aca="false">IF(F134="","",IF(RIGHT(SUBSTITUTE(SUBSTITUTE(SUBSTITUTE(LOWER(ASC(TRIM(F134))),"https://",""),"http://",""),"www.",""),1)="/",LEFT(SUBSTITUTE(SUBSTITUTE(SUBSTITUTE(LOWER(ASC(TRIM(F134))),"https://",""),"http://",""),"www.",""),LEN(SUBSTITUTE(SUBSTITUTE(SUBSTITUTE(LOWER(ASC(TRIM(F134))),"https://",""),"http://",""),"www.",""))-1),SUBSTITUTE(SUBSTITUTE(SUBSTITUTE(LOWER(ASC(TRIM(F134))),"https://",""),"http://",""),"www.","")))</f>
        <v/>
      </c>
      <c r="M134" s="11" t="str">
        <f aca="false">IF(B134="","",COUNTIF($B$4:$B$203,B134))</f>
        <v/>
      </c>
      <c r="N134" s="12" t="str">
        <f aca="false">IF(B134="","",IF(COUNTIF(除外リスト!$B$4:$B$503,B134)&gt;0,"除外",""))</f>
        <v/>
      </c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7"/>
      <c r="H135" s="7"/>
      <c r="I135" s="9"/>
      <c r="J135" s="7"/>
      <c r="K135" s="10" t="str">
        <f aca="false">IF(A135="","",SUBSTITUTE(SUBSTITUTE(SUBSTITUTE(TRIM(A135),"（株）","株式会社"),"(株)","株式会社"),"㈱","株式会社"))</f>
        <v/>
      </c>
      <c r="L135" s="10" t="str">
        <f aca="false">IF(F135="","",IF(RIGHT(SUBSTITUTE(SUBSTITUTE(SUBSTITUTE(LOWER(ASC(TRIM(F135))),"https://",""),"http://",""),"www.",""),1)="/",LEFT(SUBSTITUTE(SUBSTITUTE(SUBSTITUTE(LOWER(ASC(TRIM(F135))),"https://",""),"http://",""),"www.",""),LEN(SUBSTITUTE(SUBSTITUTE(SUBSTITUTE(LOWER(ASC(TRIM(F135))),"https://",""),"http://",""),"www.",""))-1),SUBSTITUTE(SUBSTITUTE(SUBSTITUTE(LOWER(ASC(TRIM(F135))),"https://",""),"http://",""),"www.","")))</f>
        <v/>
      </c>
      <c r="M135" s="11" t="str">
        <f aca="false">IF(B135="","",COUNTIF($B$4:$B$203,B135))</f>
        <v/>
      </c>
      <c r="N135" s="12" t="str">
        <f aca="false">IF(B135="","",IF(COUNTIF(除外リスト!$B$4:$B$503,B135)&gt;0,"除外",""))</f>
        <v/>
      </c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7"/>
      <c r="H136" s="7"/>
      <c r="I136" s="9"/>
      <c r="J136" s="7"/>
      <c r="K136" s="10" t="str">
        <f aca="false">IF(A136="","",SUBSTITUTE(SUBSTITUTE(SUBSTITUTE(TRIM(A136),"（株）","株式会社"),"(株)","株式会社"),"㈱","株式会社"))</f>
        <v/>
      </c>
      <c r="L136" s="10" t="str">
        <f aca="false">IF(F136="","",IF(RIGHT(SUBSTITUTE(SUBSTITUTE(SUBSTITUTE(LOWER(ASC(TRIM(F136))),"https://",""),"http://",""),"www.",""),1)="/",LEFT(SUBSTITUTE(SUBSTITUTE(SUBSTITUTE(LOWER(ASC(TRIM(F136))),"https://",""),"http://",""),"www.",""),LEN(SUBSTITUTE(SUBSTITUTE(SUBSTITUTE(LOWER(ASC(TRIM(F136))),"https://",""),"http://",""),"www.",""))-1),SUBSTITUTE(SUBSTITUTE(SUBSTITUTE(LOWER(ASC(TRIM(F136))),"https://",""),"http://",""),"www.","")))</f>
        <v/>
      </c>
      <c r="M136" s="11" t="str">
        <f aca="false">IF(B136="","",COUNTIF($B$4:$B$203,B136))</f>
        <v/>
      </c>
      <c r="N136" s="12" t="str">
        <f aca="false">IF(B136="","",IF(COUNTIF(除外リスト!$B$4:$B$503,B136)&gt;0,"除外",""))</f>
        <v/>
      </c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7"/>
      <c r="H137" s="7"/>
      <c r="I137" s="9"/>
      <c r="J137" s="7"/>
      <c r="K137" s="10" t="str">
        <f aca="false">IF(A137="","",SUBSTITUTE(SUBSTITUTE(SUBSTITUTE(TRIM(A137),"（株）","株式会社"),"(株)","株式会社"),"㈱","株式会社"))</f>
        <v/>
      </c>
      <c r="L137" s="10" t="str">
        <f aca="false">IF(F137="","",IF(RIGHT(SUBSTITUTE(SUBSTITUTE(SUBSTITUTE(LOWER(ASC(TRIM(F137))),"https://",""),"http://",""),"www.",""),1)="/",LEFT(SUBSTITUTE(SUBSTITUTE(SUBSTITUTE(LOWER(ASC(TRIM(F137))),"https://",""),"http://",""),"www.",""),LEN(SUBSTITUTE(SUBSTITUTE(SUBSTITUTE(LOWER(ASC(TRIM(F137))),"https://",""),"http://",""),"www.",""))-1),SUBSTITUTE(SUBSTITUTE(SUBSTITUTE(LOWER(ASC(TRIM(F137))),"https://",""),"http://",""),"www.","")))</f>
        <v/>
      </c>
      <c r="M137" s="11" t="str">
        <f aca="false">IF(B137="","",COUNTIF($B$4:$B$203,B137))</f>
        <v/>
      </c>
      <c r="N137" s="12" t="str">
        <f aca="false">IF(B137="","",IF(COUNTIF(除外リスト!$B$4:$B$503,B137)&gt;0,"除外",""))</f>
        <v/>
      </c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7"/>
      <c r="H138" s="7"/>
      <c r="I138" s="9"/>
      <c r="J138" s="7"/>
      <c r="K138" s="10" t="str">
        <f aca="false">IF(A138="","",SUBSTITUTE(SUBSTITUTE(SUBSTITUTE(TRIM(A138),"（株）","株式会社"),"(株)","株式会社"),"㈱","株式会社"))</f>
        <v/>
      </c>
      <c r="L138" s="10" t="str">
        <f aca="false">IF(F138="","",IF(RIGHT(SUBSTITUTE(SUBSTITUTE(SUBSTITUTE(LOWER(ASC(TRIM(F138))),"https://",""),"http://",""),"www.",""),1)="/",LEFT(SUBSTITUTE(SUBSTITUTE(SUBSTITUTE(LOWER(ASC(TRIM(F138))),"https://",""),"http://",""),"www.",""),LEN(SUBSTITUTE(SUBSTITUTE(SUBSTITUTE(LOWER(ASC(TRIM(F138))),"https://",""),"http://",""),"www.",""))-1),SUBSTITUTE(SUBSTITUTE(SUBSTITUTE(LOWER(ASC(TRIM(F138))),"https://",""),"http://",""),"www.","")))</f>
        <v/>
      </c>
      <c r="M138" s="11" t="str">
        <f aca="false">IF(B138="","",COUNTIF($B$4:$B$203,B138))</f>
        <v/>
      </c>
      <c r="N138" s="12" t="str">
        <f aca="false">IF(B138="","",IF(COUNTIF(除外リスト!$B$4:$B$503,B138)&gt;0,"除外",""))</f>
        <v/>
      </c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7"/>
      <c r="H139" s="7"/>
      <c r="I139" s="9"/>
      <c r="J139" s="7"/>
      <c r="K139" s="10" t="str">
        <f aca="false">IF(A139="","",SUBSTITUTE(SUBSTITUTE(SUBSTITUTE(TRIM(A139),"（株）","株式会社"),"(株)","株式会社"),"㈱","株式会社"))</f>
        <v/>
      </c>
      <c r="L139" s="10" t="str">
        <f aca="false">IF(F139="","",IF(RIGHT(SUBSTITUTE(SUBSTITUTE(SUBSTITUTE(LOWER(ASC(TRIM(F139))),"https://",""),"http://",""),"www.",""),1)="/",LEFT(SUBSTITUTE(SUBSTITUTE(SUBSTITUTE(LOWER(ASC(TRIM(F139))),"https://",""),"http://",""),"www.",""),LEN(SUBSTITUTE(SUBSTITUTE(SUBSTITUTE(LOWER(ASC(TRIM(F139))),"https://",""),"http://",""),"www.",""))-1),SUBSTITUTE(SUBSTITUTE(SUBSTITUTE(LOWER(ASC(TRIM(F139))),"https://",""),"http://",""),"www.","")))</f>
        <v/>
      </c>
      <c r="M139" s="11" t="str">
        <f aca="false">IF(B139="","",COUNTIF($B$4:$B$203,B139))</f>
        <v/>
      </c>
      <c r="N139" s="12" t="str">
        <f aca="false">IF(B139="","",IF(COUNTIF(除外リスト!$B$4:$B$503,B139)&gt;0,"除外",""))</f>
        <v/>
      </c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7"/>
      <c r="H140" s="7"/>
      <c r="I140" s="9"/>
      <c r="J140" s="7"/>
      <c r="K140" s="10" t="str">
        <f aca="false">IF(A140="","",SUBSTITUTE(SUBSTITUTE(SUBSTITUTE(TRIM(A140),"（株）","株式会社"),"(株)","株式会社"),"㈱","株式会社"))</f>
        <v/>
      </c>
      <c r="L140" s="10" t="str">
        <f aca="false">IF(F140="","",IF(RIGHT(SUBSTITUTE(SUBSTITUTE(SUBSTITUTE(LOWER(ASC(TRIM(F140))),"https://",""),"http://",""),"www.",""),1)="/",LEFT(SUBSTITUTE(SUBSTITUTE(SUBSTITUTE(LOWER(ASC(TRIM(F140))),"https://",""),"http://",""),"www.",""),LEN(SUBSTITUTE(SUBSTITUTE(SUBSTITUTE(LOWER(ASC(TRIM(F140))),"https://",""),"http://",""),"www.",""))-1),SUBSTITUTE(SUBSTITUTE(SUBSTITUTE(LOWER(ASC(TRIM(F140))),"https://",""),"http://",""),"www.","")))</f>
        <v/>
      </c>
      <c r="M140" s="11" t="str">
        <f aca="false">IF(B140="","",COUNTIF($B$4:$B$203,B140))</f>
        <v/>
      </c>
      <c r="N140" s="12" t="str">
        <f aca="false">IF(B140="","",IF(COUNTIF(除外リスト!$B$4:$B$503,B140)&gt;0,"除外",""))</f>
        <v/>
      </c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7"/>
      <c r="H141" s="7"/>
      <c r="I141" s="9"/>
      <c r="J141" s="7"/>
      <c r="K141" s="10" t="str">
        <f aca="false">IF(A141="","",SUBSTITUTE(SUBSTITUTE(SUBSTITUTE(TRIM(A141),"（株）","株式会社"),"(株)","株式会社"),"㈱","株式会社"))</f>
        <v/>
      </c>
      <c r="L141" s="10" t="str">
        <f aca="false">IF(F141="","",IF(RIGHT(SUBSTITUTE(SUBSTITUTE(SUBSTITUTE(LOWER(ASC(TRIM(F141))),"https://",""),"http://",""),"www.",""),1)="/",LEFT(SUBSTITUTE(SUBSTITUTE(SUBSTITUTE(LOWER(ASC(TRIM(F141))),"https://",""),"http://",""),"www.",""),LEN(SUBSTITUTE(SUBSTITUTE(SUBSTITUTE(LOWER(ASC(TRIM(F141))),"https://",""),"http://",""),"www.",""))-1),SUBSTITUTE(SUBSTITUTE(SUBSTITUTE(LOWER(ASC(TRIM(F141))),"https://",""),"http://",""),"www.","")))</f>
        <v/>
      </c>
      <c r="M141" s="11" t="str">
        <f aca="false">IF(B141="","",COUNTIF($B$4:$B$203,B141))</f>
        <v/>
      </c>
      <c r="N141" s="12" t="str">
        <f aca="false">IF(B141="","",IF(COUNTIF(除外リスト!$B$4:$B$503,B141)&gt;0,"除外",""))</f>
        <v/>
      </c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7"/>
      <c r="H142" s="7"/>
      <c r="I142" s="9"/>
      <c r="J142" s="7"/>
      <c r="K142" s="10" t="str">
        <f aca="false">IF(A142="","",SUBSTITUTE(SUBSTITUTE(SUBSTITUTE(TRIM(A142),"（株）","株式会社"),"(株)","株式会社"),"㈱","株式会社"))</f>
        <v/>
      </c>
      <c r="L142" s="10" t="str">
        <f aca="false">IF(F142="","",IF(RIGHT(SUBSTITUTE(SUBSTITUTE(SUBSTITUTE(LOWER(ASC(TRIM(F142))),"https://",""),"http://",""),"www.",""),1)="/",LEFT(SUBSTITUTE(SUBSTITUTE(SUBSTITUTE(LOWER(ASC(TRIM(F142))),"https://",""),"http://",""),"www.",""),LEN(SUBSTITUTE(SUBSTITUTE(SUBSTITUTE(LOWER(ASC(TRIM(F142))),"https://",""),"http://",""),"www.",""))-1),SUBSTITUTE(SUBSTITUTE(SUBSTITUTE(LOWER(ASC(TRIM(F142))),"https://",""),"http://",""),"www.","")))</f>
        <v/>
      </c>
      <c r="M142" s="11" t="str">
        <f aca="false">IF(B142="","",COUNTIF($B$4:$B$203,B142))</f>
        <v/>
      </c>
      <c r="N142" s="12" t="str">
        <f aca="false">IF(B142="","",IF(COUNTIF(除外リスト!$B$4:$B$503,B142)&gt;0,"除外",""))</f>
        <v/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7"/>
      <c r="H143" s="7"/>
      <c r="I143" s="9"/>
      <c r="J143" s="7"/>
      <c r="K143" s="10" t="str">
        <f aca="false">IF(A143="","",SUBSTITUTE(SUBSTITUTE(SUBSTITUTE(TRIM(A143),"（株）","株式会社"),"(株)","株式会社"),"㈱","株式会社"))</f>
        <v/>
      </c>
      <c r="L143" s="10" t="str">
        <f aca="false">IF(F143="","",IF(RIGHT(SUBSTITUTE(SUBSTITUTE(SUBSTITUTE(LOWER(ASC(TRIM(F143))),"https://",""),"http://",""),"www.",""),1)="/",LEFT(SUBSTITUTE(SUBSTITUTE(SUBSTITUTE(LOWER(ASC(TRIM(F143))),"https://",""),"http://",""),"www.",""),LEN(SUBSTITUTE(SUBSTITUTE(SUBSTITUTE(LOWER(ASC(TRIM(F143))),"https://",""),"http://",""),"www.",""))-1),SUBSTITUTE(SUBSTITUTE(SUBSTITUTE(LOWER(ASC(TRIM(F143))),"https://",""),"http://",""),"www.","")))</f>
        <v/>
      </c>
      <c r="M143" s="11" t="str">
        <f aca="false">IF(B143="","",COUNTIF($B$4:$B$203,B143))</f>
        <v/>
      </c>
      <c r="N143" s="12" t="str">
        <f aca="false">IF(B143="","",IF(COUNTIF(除外リスト!$B$4:$B$503,B143)&gt;0,"除外",""))</f>
        <v/>
      </c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7"/>
      <c r="H144" s="7"/>
      <c r="I144" s="9"/>
      <c r="J144" s="7"/>
      <c r="K144" s="10" t="str">
        <f aca="false">IF(A144="","",SUBSTITUTE(SUBSTITUTE(SUBSTITUTE(TRIM(A144),"（株）","株式会社"),"(株)","株式会社"),"㈱","株式会社"))</f>
        <v/>
      </c>
      <c r="L144" s="10" t="str">
        <f aca="false">IF(F144="","",IF(RIGHT(SUBSTITUTE(SUBSTITUTE(SUBSTITUTE(LOWER(ASC(TRIM(F144))),"https://",""),"http://",""),"www.",""),1)="/",LEFT(SUBSTITUTE(SUBSTITUTE(SUBSTITUTE(LOWER(ASC(TRIM(F144))),"https://",""),"http://",""),"www.",""),LEN(SUBSTITUTE(SUBSTITUTE(SUBSTITUTE(LOWER(ASC(TRIM(F144))),"https://",""),"http://",""),"www.",""))-1),SUBSTITUTE(SUBSTITUTE(SUBSTITUTE(LOWER(ASC(TRIM(F144))),"https://",""),"http://",""),"www.","")))</f>
        <v/>
      </c>
      <c r="M144" s="11" t="str">
        <f aca="false">IF(B144="","",COUNTIF($B$4:$B$203,B144))</f>
        <v/>
      </c>
      <c r="N144" s="12" t="str">
        <f aca="false">IF(B144="","",IF(COUNTIF(除外リスト!$B$4:$B$503,B144)&gt;0,"除外",""))</f>
        <v/>
      </c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7"/>
      <c r="H145" s="7"/>
      <c r="I145" s="9"/>
      <c r="J145" s="7"/>
      <c r="K145" s="10" t="str">
        <f aca="false">IF(A145="","",SUBSTITUTE(SUBSTITUTE(SUBSTITUTE(TRIM(A145),"（株）","株式会社"),"(株)","株式会社"),"㈱","株式会社"))</f>
        <v/>
      </c>
      <c r="L145" s="10" t="str">
        <f aca="false">IF(F145="","",IF(RIGHT(SUBSTITUTE(SUBSTITUTE(SUBSTITUTE(LOWER(ASC(TRIM(F145))),"https://",""),"http://",""),"www.",""),1)="/",LEFT(SUBSTITUTE(SUBSTITUTE(SUBSTITUTE(LOWER(ASC(TRIM(F145))),"https://",""),"http://",""),"www.",""),LEN(SUBSTITUTE(SUBSTITUTE(SUBSTITUTE(LOWER(ASC(TRIM(F145))),"https://",""),"http://",""),"www.",""))-1),SUBSTITUTE(SUBSTITUTE(SUBSTITUTE(LOWER(ASC(TRIM(F145))),"https://",""),"http://",""),"www.","")))</f>
        <v/>
      </c>
      <c r="M145" s="11" t="str">
        <f aca="false">IF(B145="","",COUNTIF($B$4:$B$203,B145))</f>
        <v/>
      </c>
      <c r="N145" s="12" t="str">
        <f aca="false">IF(B145="","",IF(COUNTIF(除外リスト!$B$4:$B$503,B145)&gt;0,"除外",""))</f>
        <v/>
      </c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7"/>
      <c r="H146" s="7"/>
      <c r="I146" s="9"/>
      <c r="J146" s="7"/>
      <c r="K146" s="10" t="str">
        <f aca="false">IF(A146="","",SUBSTITUTE(SUBSTITUTE(SUBSTITUTE(TRIM(A146),"（株）","株式会社"),"(株)","株式会社"),"㈱","株式会社"))</f>
        <v/>
      </c>
      <c r="L146" s="10" t="str">
        <f aca="false">IF(F146="","",IF(RIGHT(SUBSTITUTE(SUBSTITUTE(SUBSTITUTE(LOWER(ASC(TRIM(F146))),"https://",""),"http://",""),"www.",""),1)="/",LEFT(SUBSTITUTE(SUBSTITUTE(SUBSTITUTE(LOWER(ASC(TRIM(F146))),"https://",""),"http://",""),"www.",""),LEN(SUBSTITUTE(SUBSTITUTE(SUBSTITUTE(LOWER(ASC(TRIM(F146))),"https://",""),"http://",""),"www.",""))-1),SUBSTITUTE(SUBSTITUTE(SUBSTITUTE(LOWER(ASC(TRIM(F146))),"https://",""),"http://",""),"www.","")))</f>
        <v/>
      </c>
      <c r="M146" s="11" t="str">
        <f aca="false">IF(B146="","",COUNTIF($B$4:$B$203,B146))</f>
        <v/>
      </c>
      <c r="N146" s="12" t="str">
        <f aca="false">IF(B146="","",IF(COUNTIF(除外リスト!$B$4:$B$503,B146)&gt;0,"除外",""))</f>
        <v/>
      </c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7"/>
      <c r="H147" s="7"/>
      <c r="I147" s="9"/>
      <c r="J147" s="7"/>
      <c r="K147" s="10" t="str">
        <f aca="false">IF(A147="","",SUBSTITUTE(SUBSTITUTE(SUBSTITUTE(TRIM(A147),"（株）","株式会社"),"(株)","株式会社"),"㈱","株式会社"))</f>
        <v/>
      </c>
      <c r="L147" s="10" t="str">
        <f aca="false">IF(F147="","",IF(RIGHT(SUBSTITUTE(SUBSTITUTE(SUBSTITUTE(LOWER(ASC(TRIM(F147))),"https://",""),"http://",""),"www.",""),1)="/",LEFT(SUBSTITUTE(SUBSTITUTE(SUBSTITUTE(LOWER(ASC(TRIM(F147))),"https://",""),"http://",""),"www.",""),LEN(SUBSTITUTE(SUBSTITUTE(SUBSTITUTE(LOWER(ASC(TRIM(F147))),"https://",""),"http://",""),"www.",""))-1),SUBSTITUTE(SUBSTITUTE(SUBSTITUTE(LOWER(ASC(TRIM(F147))),"https://",""),"http://",""),"www.","")))</f>
        <v/>
      </c>
      <c r="M147" s="11" t="str">
        <f aca="false">IF(B147="","",COUNTIF($B$4:$B$203,B147))</f>
        <v/>
      </c>
      <c r="N147" s="12" t="str">
        <f aca="false">IF(B147="","",IF(COUNTIF(除外リスト!$B$4:$B$503,B147)&gt;0,"除外",""))</f>
        <v/>
      </c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7"/>
      <c r="H148" s="7"/>
      <c r="I148" s="9"/>
      <c r="J148" s="7"/>
      <c r="K148" s="10" t="str">
        <f aca="false">IF(A148="","",SUBSTITUTE(SUBSTITUTE(SUBSTITUTE(TRIM(A148),"（株）","株式会社"),"(株)","株式会社"),"㈱","株式会社"))</f>
        <v/>
      </c>
      <c r="L148" s="10" t="str">
        <f aca="false">IF(F148="","",IF(RIGHT(SUBSTITUTE(SUBSTITUTE(SUBSTITUTE(LOWER(ASC(TRIM(F148))),"https://",""),"http://",""),"www.",""),1)="/",LEFT(SUBSTITUTE(SUBSTITUTE(SUBSTITUTE(LOWER(ASC(TRIM(F148))),"https://",""),"http://",""),"www.",""),LEN(SUBSTITUTE(SUBSTITUTE(SUBSTITUTE(LOWER(ASC(TRIM(F148))),"https://",""),"http://",""),"www.",""))-1),SUBSTITUTE(SUBSTITUTE(SUBSTITUTE(LOWER(ASC(TRIM(F148))),"https://",""),"http://",""),"www.","")))</f>
        <v/>
      </c>
      <c r="M148" s="11" t="str">
        <f aca="false">IF(B148="","",COUNTIF($B$4:$B$203,B148))</f>
        <v/>
      </c>
      <c r="N148" s="12" t="str">
        <f aca="false">IF(B148="","",IF(COUNTIF(除外リスト!$B$4:$B$503,B148)&gt;0,"除外",""))</f>
        <v/>
      </c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7"/>
      <c r="H149" s="7"/>
      <c r="I149" s="9"/>
      <c r="J149" s="7"/>
      <c r="K149" s="10" t="str">
        <f aca="false">IF(A149="","",SUBSTITUTE(SUBSTITUTE(SUBSTITUTE(TRIM(A149),"（株）","株式会社"),"(株)","株式会社"),"㈱","株式会社"))</f>
        <v/>
      </c>
      <c r="L149" s="10" t="str">
        <f aca="false">IF(F149="","",IF(RIGHT(SUBSTITUTE(SUBSTITUTE(SUBSTITUTE(LOWER(ASC(TRIM(F149))),"https://",""),"http://",""),"www.",""),1)="/",LEFT(SUBSTITUTE(SUBSTITUTE(SUBSTITUTE(LOWER(ASC(TRIM(F149))),"https://",""),"http://",""),"www.",""),LEN(SUBSTITUTE(SUBSTITUTE(SUBSTITUTE(LOWER(ASC(TRIM(F149))),"https://",""),"http://",""),"www.",""))-1),SUBSTITUTE(SUBSTITUTE(SUBSTITUTE(LOWER(ASC(TRIM(F149))),"https://",""),"http://",""),"www.","")))</f>
        <v/>
      </c>
      <c r="M149" s="11" t="str">
        <f aca="false">IF(B149="","",COUNTIF($B$4:$B$203,B149))</f>
        <v/>
      </c>
      <c r="N149" s="12" t="str">
        <f aca="false">IF(B149="","",IF(COUNTIF(除外リスト!$B$4:$B$503,B149)&gt;0,"除外",""))</f>
        <v/>
      </c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7"/>
      <c r="H150" s="7"/>
      <c r="I150" s="9"/>
      <c r="J150" s="7"/>
      <c r="K150" s="10" t="str">
        <f aca="false">IF(A150="","",SUBSTITUTE(SUBSTITUTE(SUBSTITUTE(TRIM(A150),"（株）","株式会社"),"(株)","株式会社"),"㈱","株式会社"))</f>
        <v/>
      </c>
      <c r="L150" s="10" t="str">
        <f aca="false">IF(F150="","",IF(RIGHT(SUBSTITUTE(SUBSTITUTE(SUBSTITUTE(LOWER(ASC(TRIM(F150))),"https://",""),"http://",""),"www.",""),1)="/",LEFT(SUBSTITUTE(SUBSTITUTE(SUBSTITUTE(LOWER(ASC(TRIM(F150))),"https://",""),"http://",""),"www.",""),LEN(SUBSTITUTE(SUBSTITUTE(SUBSTITUTE(LOWER(ASC(TRIM(F150))),"https://",""),"http://",""),"www.",""))-1),SUBSTITUTE(SUBSTITUTE(SUBSTITUTE(LOWER(ASC(TRIM(F150))),"https://",""),"http://",""),"www.","")))</f>
        <v/>
      </c>
      <c r="M150" s="11" t="str">
        <f aca="false">IF(B150="","",COUNTIF($B$4:$B$203,B150))</f>
        <v/>
      </c>
      <c r="N150" s="12" t="str">
        <f aca="false">IF(B150="","",IF(COUNTIF(除外リスト!$B$4:$B$503,B150)&gt;0,"除外",""))</f>
        <v/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7"/>
      <c r="H151" s="7"/>
      <c r="I151" s="9"/>
      <c r="J151" s="7"/>
      <c r="K151" s="10" t="str">
        <f aca="false">IF(A151="","",SUBSTITUTE(SUBSTITUTE(SUBSTITUTE(TRIM(A151),"（株）","株式会社"),"(株)","株式会社"),"㈱","株式会社"))</f>
        <v/>
      </c>
      <c r="L151" s="10" t="str">
        <f aca="false">IF(F151="","",IF(RIGHT(SUBSTITUTE(SUBSTITUTE(SUBSTITUTE(LOWER(ASC(TRIM(F151))),"https://",""),"http://",""),"www.",""),1)="/",LEFT(SUBSTITUTE(SUBSTITUTE(SUBSTITUTE(LOWER(ASC(TRIM(F151))),"https://",""),"http://",""),"www.",""),LEN(SUBSTITUTE(SUBSTITUTE(SUBSTITUTE(LOWER(ASC(TRIM(F151))),"https://",""),"http://",""),"www.",""))-1),SUBSTITUTE(SUBSTITUTE(SUBSTITUTE(LOWER(ASC(TRIM(F151))),"https://",""),"http://",""),"www.","")))</f>
        <v/>
      </c>
      <c r="M151" s="11" t="str">
        <f aca="false">IF(B151="","",COUNTIF($B$4:$B$203,B151))</f>
        <v/>
      </c>
      <c r="N151" s="12" t="str">
        <f aca="false">IF(B151="","",IF(COUNTIF(除外リスト!$B$4:$B$503,B151)&gt;0,"除外",""))</f>
        <v/>
      </c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7"/>
      <c r="H152" s="7"/>
      <c r="I152" s="9"/>
      <c r="J152" s="7"/>
      <c r="K152" s="10" t="str">
        <f aca="false">IF(A152="","",SUBSTITUTE(SUBSTITUTE(SUBSTITUTE(TRIM(A152),"（株）","株式会社"),"(株)","株式会社"),"㈱","株式会社"))</f>
        <v/>
      </c>
      <c r="L152" s="10" t="str">
        <f aca="false">IF(F152="","",IF(RIGHT(SUBSTITUTE(SUBSTITUTE(SUBSTITUTE(LOWER(ASC(TRIM(F152))),"https://",""),"http://",""),"www.",""),1)="/",LEFT(SUBSTITUTE(SUBSTITUTE(SUBSTITUTE(LOWER(ASC(TRIM(F152))),"https://",""),"http://",""),"www.",""),LEN(SUBSTITUTE(SUBSTITUTE(SUBSTITUTE(LOWER(ASC(TRIM(F152))),"https://",""),"http://",""),"www.",""))-1),SUBSTITUTE(SUBSTITUTE(SUBSTITUTE(LOWER(ASC(TRIM(F152))),"https://",""),"http://",""),"www.","")))</f>
        <v/>
      </c>
      <c r="M152" s="11" t="str">
        <f aca="false">IF(B152="","",COUNTIF($B$4:$B$203,B152))</f>
        <v/>
      </c>
      <c r="N152" s="12" t="str">
        <f aca="false">IF(B152="","",IF(COUNTIF(除外リスト!$B$4:$B$503,B152)&gt;0,"除外",""))</f>
        <v/>
      </c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7"/>
      <c r="H153" s="7"/>
      <c r="I153" s="9"/>
      <c r="J153" s="7"/>
      <c r="K153" s="10" t="str">
        <f aca="false">IF(A153="","",SUBSTITUTE(SUBSTITUTE(SUBSTITUTE(TRIM(A153),"（株）","株式会社"),"(株)","株式会社"),"㈱","株式会社"))</f>
        <v/>
      </c>
      <c r="L153" s="10" t="str">
        <f aca="false">IF(F153="","",IF(RIGHT(SUBSTITUTE(SUBSTITUTE(SUBSTITUTE(LOWER(ASC(TRIM(F153))),"https://",""),"http://",""),"www.",""),1)="/",LEFT(SUBSTITUTE(SUBSTITUTE(SUBSTITUTE(LOWER(ASC(TRIM(F153))),"https://",""),"http://",""),"www.",""),LEN(SUBSTITUTE(SUBSTITUTE(SUBSTITUTE(LOWER(ASC(TRIM(F153))),"https://",""),"http://",""),"www.",""))-1),SUBSTITUTE(SUBSTITUTE(SUBSTITUTE(LOWER(ASC(TRIM(F153))),"https://",""),"http://",""),"www.","")))</f>
        <v/>
      </c>
      <c r="M153" s="11" t="str">
        <f aca="false">IF(B153="","",COUNTIF($B$4:$B$203,B153))</f>
        <v/>
      </c>
      <c r="N153" s="12" t="str">
        <f aca="false">IF(B153="","",IF(COUNTIF(除外リスト!$B$4:$B$503,B153)&gt;0,"除外",""))</f>
        <v/>
      </c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7"/>
      <c r="H154" s="7"/>
      <c r="I154" s="9"/>
      <c r="J154" s="7"/>
      <c r="K154" s="10" t="str">
        <f aca="false">IF(A154="","",SUBSTITUTE(SUBSTITUTE(SUBSTITUTE(TRIM(A154),"（株）","株式会社"),"(株)","株式会社"),"㈱","株式会社"))</f>
        <v/>
      </c>
      <c r="L154" s="10" t="str">
        <f aca="false">IF(F154="","",IF(RIGHT(SUBSTITUTE(SUBSTITUTE(SUBSTITUTE(LOWER(ASC(TRIM(F154))),"https://",""),"http://",""),"www.",""),1)="/",LEFT(SUBSTITUTE(SUBSTITUTE(SUBSTITUTE(LOWER(ASC(TRIM(F154))),"https://",""),"http://",""),"www.",""),LEN(SUBSTITUTE(SUBSTITUTE(SUBSTITUTE(LOWER(ASC(TRIM(F154))),"https://",""),"http://",""),"www.",""))-1),SUBSTITUTE(SUBSTITUTE(SUBSTITUTE(LOWER(ASC(TRIM(F154))),"https://",""),"http://",""),"www.","")))</f>
        <v/>
      </c>
      <c r="M154" s="11" t="str">
        <f aca="false">IF(B154="","",COUNTIF($B$4:$B$203,B154))</f>
        <v/>
      </c>
      <c r="N154" s="12" t="str">
        <f aca="false">IF(B154="","",IF(COUNTIF(除外リスト!$B$4:$B$503,B154)&gt;0,"除外",""))</f>
        <v/>
      </c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7"/>
      <c r="H155" s="7"/>
      <c r="I155" s="9"/>
      <c r="J155" s="7"/>
      <c r="K155" s="10" t="str">
        <f aca="false">IF(A155="","",SUBSTITUTE(SUBSTITUTE(SUBSTITUTE(TRIM(A155),"（株）","株式会社"),"(株)","株式会社"),"㈱","株式会社"))</f>
        <v/>
      </c>
      <c r="L155" s="10" t="str">
        <f aca="false">IF(F155="","",IF(RIGHT(SUBSTITUTE(SUBSTITUTE(SUBSTITUTE(LOWER(ASC(TRIM(F155))),"https://",""),"http://",""),"www.",""),1)="/",LEFT(SUBSTITUTE(SUBSTITUTE(SUBSTITUTE(LOWER(ASC(TRIM(F155))),"https://",""),"http://",""),"www.",""),LEN(SUBSTITUTE(SUBSTITUTE(SUBSTITUTE(LOWER(ASC(TRIM(F155))),"https://",""),"http://",""),"www.",""))-1),SUBSTITUTE(SUBSTITUTE(SUBSTITUTE(LOWER(ASC(TRIM(F155))),"https://",""),"http://",""),"www.","")))</f>
        <v/>
      </c>
      <c r="M155" s="11" t="str">
        <f aca="false">IF(B155="","",COUNTIF($B$4:$B$203,B155))</f>
        <v/>
      </c>
      <c r="N155" s="12" t="str">
        <f aca="false">IF(B155="","",IF(COUNTIF(除外リスト!$B$4:$B$503,B155)&gt;0,"除外",""))</f>
        <v/>
      </c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7"/>
      <c r="H156" s="7"/>
      <c r="I156" s="9"/>
      <c r="J156" s="7"/>
      <c r="K156" s="10" t="str">
        <f aca="false">IF(A156="","",SUBSTITUTE(SUBSTITUTE(SUBSTITUTE(TRIM(A156),"（株）","株式会社"),"(株)","株式会社"),"㈱","株式会社"))</f>
        <v/>
      </c>
      <c r="L156" s="10" t="str">
        <f aca="false">IF(F156="","",IF(RIGHT(SUBSTITUTE(SUBSTITUTE(SUBSTITUTE(LOWER(ASC(TRIM(F156))),"https://",""),"http://",""),"www.",""),1)="/",LEFT(SUBSTITUTE(SUBSTITUTE(SUBSTITUTE(LOWER(ASC(TRIM(F156))),"https://",""),"http://",""),"www.",""),LEN(SUBSTITUTE(SUBSTITUTE(SUBSTITUTE(LOWER(ASC(TRIM(F156))),"https://",""),"http://",""),"www.",""))-1),SUBSTITUTE(SUBSTITUTE(SUBSTITUTE(LOWER(ASC(TRIM(F156))),"https://",""),"http://",""),"www.","")))</f>
        <v/>
      </c>
      <c r="M156" s="11" t="str">
        <f aca="false">IF(B156="","",COUNTIF($B$4:$B$203,B156))</f>
        <v/>
      </c>
      <c r="N156" s="12" t="str">
        <f aca="false">IF(B156="","",IF(COUNTIF(除外リスト!$B$4:$B$503,B156)&gt;0,"除外",""))</f>
        <v/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7"/>
      <c r="H157" s="7"/>
      <c r="I157" s="9"/>
      <c r="J157" s="7"/>
      <c r="K157" s="10" t="str">
        <f aca="false">IF(A157="","",SUBSTITUTE(SUBSTITUTE(SUBSTITUTE(TRIM(A157),"（株）","株式会社"),"(株)","株式会社"),"㈱","株式会社"))</f>
        <v/>
      </c>
      <c r="L157" s="10" t="str">
        <f aca="false">IF(F157="","",IF(RIGHT(SUBSTITUTE(SUBSTITUTE(SUBSTITUTE(LOWER(ASC(TRIM(F157))),"https://",""),"http://",""),"www.",""),1)="/",LEFT(SUBSTITUTE(SUBSTITUTE(SUBSTITUTE(LOWER(ASC(TRIM(F157))),"https://",""),"http://",""),"www.",""),LEN(SUBSTITUTE(SUBSTITUTE(SUBSTITUTE(LOWER(ASC(TRIM(F157))),"https://",""),"http://",""),"www.",""))-1),SUBSTITUTE(SUBSTITUTE(SUBSTITUTE(LOWER(ASC(TRIM(F157))),"https://",""),"http://",""),"www.","")))</f>
        <v/>
      </c>
      <c r="M157" s="11" t="str">
        <f aca="false">IF(B157="","",COUNTIF($B$4:$B$203,B157))</f>
        <v/>
      </c>
      <c r="N157" s="12" t="str">
        <f aca="false">IF(B157="","",IF(COUNTIF(除外リスト!$B$4:$B$503,B157)&gt;0,"除外",""))</f>
        <v/>
      </c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7"/>
      <c r="H158" s="7"/>
      <c r="I158" s="9"/>
      <c r="J158" s="7"/>
      <c r="K158" s="10" t="str">
        <f aca="false">IF(A158="","",SUBSTITUTE(SUBSTITUTE(SUBSTITUTE(TRIM(A158),"（株）","株式会社"),"(株)","株式会社"),"㈱","株式会社"))</f>
        <v/>
      </c>
      <c r="L158" s="10" t="str">
        <f aca="false">IF(F158="","",IF(RIGHT(SUBSTITUTE(SUBSTITUTE(SUBSTITUTE(LOWER(ASC(TRIM(F158))),"https://",""),"http://",""),"www.",""),1)="/",LEFT(SUBSTITUTE(SUBSTITUTE(SUBSTITUTE(LOWER(ASC(TRIM(F158))),"https://",""),"http://",""),"www.",""),LEN(SUBSTITUTE(SUBSTITUTE(SUBSTITUTE(LOWER(ASC(TRIM(F158))),"https://",""),"http://",""),"www.",""))-1),SUBSTITUTE(SUBSTITUTE(SUBSTITUTE(LOWER(ASC(TRIM(F158))),"https://",""),"http://",""),"www.","")))</f>
        <v/>
      </c>
      <c r="M158" s="11" t="str">
        <f aca="false">IF(B158="","",COUNTIF($B$4:$B$203,B158))</f>
        <v/>
      </c>
      <c r="N158" s="12" t="str">
        <f aca="false">IF(B158="","",IF(COUNTIF(除外リスト!$B$4:$B$503,B158)&gt;0,"除外",""))</f>
        <v/>
      </c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7"/>
      <c r="H159" s="7"/>
      <c r="I159" s="9"/>
      <c r="J159" s="7"/>
      <c r="K159" s="10" t="str">
        <f aca="false">IF(A159="","",SUBSTITUTE(SUBSTITUTE(SUBSTITUTE(TRIM(A159),"（株）","株式会社"),"(株)","株式会社"),"㈱","株式会社"))</f>
        <v/>
      </c>
      <c r="L159" s="10" t="str">
        <f aca="false">IF(F159="","",IF(RIGHT(SUBSTITUTE(SUBSTITUTE(SUBSTITUTE(LOWER(ASC(TRIM(F159))),"https://",""),"http://",""),"www.",""),1)="/",LEFT(SUBSTITUTE(SUBSTITUTE(SUBSTITUTE(LOWER(ASC(TRIM(F159))),"https://",""),"http://",""),"www.",""),LEN(SUBSTITUTE(SUBSTITUTE(SUBSTITUTE(LOWER(ASC(TRIM(F159))),"https://",""),"http://",""),"www.",""))-1),SUBSTITUTE(SUBSTITUTE(SUBSTITUTE(LOWER(ASC(TRIM(F159))),"https://",""),"http://",""),"www.","")))</f>
        <v/>
      </c>
      <c r="M159" s="11" t="str">
        <f aca="false">IF(B159="","",COUNTIF($B$4:$B$203,B159))</f>
        <v/>
      </c>
      <c r="N159" s="12" t="str">
        <f aca="false">IF(B159="","",IF(COUNTIF(除外リスト!$B$4:$B$503,B159)&gt;0,"除外",""))</f>
        <v/>
      </c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7"/>
      <c r="H160" s="7"/>
      <c r="I160" s="9"/>
      <c r="J160" s="7"/>
      <c r="K160" s="10" t="str">
        <f aca="false">IF(A160="","",SUBSTITUTE(SUBSTITUTE(SUBSTITUTE(TRIM(A160),"（株）","株式会社"),"(株)","株式会社"),"㈱","株式会社"))</f>
        <v/>
      </c>
      <c r="L160" s="10" t="str">
        <f aca="false">IF(F160="","",IF(RIGHT(SUBSTITUTE(SUBSTITUTE(SUBSTITUTE(LOWER(ASC(TRIM(F160))),"https://",""),"http://",""),"www.",""),1)="/",LEFT(SUBSTITUTE(SUBSTITUTE(SUBSTITUTE(LOWER(ASC(TRIM(F160))),"https://",""),"http://",""),"www.",""),LEN(SUBSTITUTE(SUBSTITUTE(SUBSTITUTE(LOWER(ASC(TRIM(F160))),"https://",""),"http://",""),"www.",""))-1),SUBSTITUTE(SUBSTITUTE(SUBSTITUTE(LOWER(ASC(TRIM(F160))),"https://",""),"http://",""),"www.","")))</f>
        <v/>
      </c>
      <c r="M160" s="11" t="str">
        <f aca="false">IF(B160="","",COUNTIF($B$4:$B$203,B160))</f>
        <v/>
      </c>
      <c r="N160" s="12" t="str">
        <f aca="false">IF(B160="","",IF(COUNTIF(除外リスト!$B$4:$B$503,B160)&gt;0,"除外",""))</f>
        <v/>
      </c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7"/>
      <c r="H161" s="7"/>
      <c r="I161" s="9"/>
      <c r="J161" s="7"/>
      <c r="K161" s="10" t="str">
        <f aca="false">IF(A161="","",SUBSTITUTE(SUBSTITUTE(SUBSTITUTE(TRIM(A161),"（株）","株式会社"),"(株)","株式会社"),"㈱","株式会社"))</f>
        <v/>
      </c>
      <c r="L161" s="10" t="str">
        <f aca="false">IF(F161="","",IF(RIGHT(SUBSTITUTE(SUBSTITUTE(SUBSTITUTE(LOWER(ASC(TRIM(F161))),"https://",""),"http://",""),"www.",""),1)="/",LEFT(SUBSTITUTE(SUBSTITUTE(SUBSTITUTE(LOWER(ASC(TRIM(F161))),"https://",""),"http://",""),"www.",""),LEN(SUBSTITUTE(SUBSTITUTE(SUBSTITUTE(LOWER(ASC(TRIM(F161))),"https://",""),"http://",""),"www.",""))-1),SUBSTITUTE(SUBSTITUTE(SUBSTITUTE(LOWER(ASC(TRIM(F161))),"https://",""),"http://",""),"www.","")))</f>
        <v/>
      </c>
      <c r="M161" s="11" t="str">
        <f aca="false">IF(B161="","",COUNTIF($B$4:$B$203,B161))</f>
        <v/>
      </c>
      <c r="N161" s="12" t="str">
        <f aca="false">IF(B161="","",IF(COUNTIF(除外リスト!$B$4:$B$503,B161)&gt;0,"除外",""))</f>
        <v/>
      </c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7"/>
      <c r="H162" s="7"/>
      <c r="I162" s="9"/>
      <c r="J162" s="7"/>
      <c r="K162" s="10" t="str">
        <f aca="false">IF(A162="","",SUBSTITUTE(SUBSTITUTE(SUBSTITUTE(TRIM(A162),"（株）","株式会社"),"(株)","株式会社"),"㈱","株式会社"))</f>
        <v/>
      </c>
      <c r="L162" s="10" t="str">
        <f aca="false">IF(F162="","",IF(RIGHT(SUBSTITUTE(SUBSTITUTE(SUBSTITUTE(LOWER(ASC(TRIM(F162))),"https://",""),"http://",""),"www.",""),1)="/",LEFT(SUBSTITUTE(SUBSTITUTE(SUBSTITUTE(LOWER(ASC(TRIM(F162))),"https://",""),"http://",""),"www.",""),LEN(SUBSTITUTE(SUBSTITUTE(SUBSTITUTE(LOWER(ASC(TRIM(F162))),"https://",""),"http://",""),"www.",""))-1),SUBSTITUTE(SUBSTITUTE(SUBSTITUTE(LOWER(ASC(TRIM(F162))),"https://",""),"http://",""),"www.","")))</f>
        <v/>
      </c>
      <c r="M162" s="11" t="str">
        <f aca="false">IF(B162="","",COUNTIF($B$4:$B$203,B162))</f>
        <v/>
      </c>
      <c r="N162" s="12" t="str">
        <f aca="false">IF(B162="","",IF(COUNTIF(除外リスト!$B$4:$B$503,B162)&gt;0,"除外",""))</f>
        <v/>
      </c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7"/>
      <c r="H163" s="7"/>
      <c r="I163" s="9"/>
      <c r="J163" s="7"/>
      <c r="K163" s="10" t="str">
        <f aca="false">IF(A163="","",SUBSTITUTE(SUBSTITUTE(SUBSTITUTE(TRIM(A163),"（株）","株式会社"),"(株)","株式会社"),"㈱","株式会社"))</f>
        <v/>
      </c>
      <c r="L163" s="10" t="str">
        <f aca="false">IF(F163="","",IF(RIGHT(SUBSTITUTE(SUBSTITUTE(SUBSTITUTE(LOWER(ASC(TRIM(F163))),"https://",""),"http://",""),"www.",""),1)="/",LEFT(SUBSTITUTE(SUBSTITUTE(SUBSTITUTE(LOWER(ASC(TRIM(F163))),"https://",""),"http://",""),"www.",""),LEN(SUBSTITUTE(SUBSTITUTE(SUBSTITUTE(LOWER(ASC(TRIM(F163))),"https://",""),"http://",""),"www.",""))-1),SUBSTITUTE(SUBSTITUTE(SUBSTITUTE(LOWER(ASC(TRIM(F163))),"https://",""),"http://",""),"www.","")))</f>
        <v/>
      </c>
      <c r="M163" s="11" t="str">
        <f aca="false">IF(B163="","",COUNTIF($B$4:$B$203,B163))</f>
        <v/>
      </c>
      <c r="N163" s="12" t="str">
        <f aca="false">IF(B163="","",IF(COUNTIF(除外リスト!$B$4:$B$503,B163)&gt;0,"除外",""))</f>
        <v/>
      </c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7"/>
      <c r="H164" s="7"/>
      <c r="I164" s="9"/>
      <c r="J164" s="7"/>
      <c r="K164" s="10" t="str">
        <f aca="false">IF(A164="","",SUBSTITUTE(SUBSTITUTE(SUBSTITUTE(TRIM(A164),"（株）","株式会社"),"(株)","株式会社"),"㈱","株式会社"))</f>
        <v/>
      </c>
      <c r="L164" s="10" t="str">
        <f aca="false">IF(F164="","",IF(RIGHT(SUBSTITUTE(SUBSTITUTE(SUBSTITUTE(LOWER(ASC(TRIM(F164))),"https://",""),"http://",""),"www.",""),1)="/",LEFT(SUBSTITUTE(SUBSTITUTE(SUBSTITUTE(LOWER(ASC(TRIM(F164))),"https://",""),"http://",""),"www.",""),LEN(SUBSTITUTE(SUBSTITUTE(SUBSTITUTE(LOWER(ASC(TRIM(F164))),"https://",""),"http://",""),"www.",""))-1),SUBSTITUTE(SUBSTITUTE(SUBSTITUTE(LOWER(ASC(TRIM(F164))),"https://",""),"http://",""),"www.","")))</f>
        <v/>
      </c>
      <c r="M164" s="11" t="str">
        <f aca="false">IF(B164="","",COUNTIF($B$4:$B$203,B164))</f>
        <v/>
      </c>
      <c r="N164" s="12" t="str">
        <f aca="false">IF(B164="","",IF(COUNTIF(除外リスト!$B$4:$B$503,B164)&gt;0,"除外",""))</f>
        <v/>
      </c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7"/>
      <c r="H165" s="7"/>
      <c r="I165" s="9"/>
      <c r="J165" s="7"/>
      <c r="K165" s="10" t="str">
        <f aca="false">IF(A165="","",SUBSTITUTE(SUBSTITUTE(SUBSTITUTE(TRIM(A165),"（株）","株式会社"),"(株)","株式会社"),"㈱","株式会社"))</f>
        <v/>
      </c>
      <c r="L165" s="10" t="str">
        <f aca="false">IF(F165="","",IF(RIGHT(SUBSTITUTE(SUBSTITUTE(SUBSTITUTE(LOWER(ASC(TRIM(F165))),"https://",""),"http://",""),"www.",""),1)="/",LEFT(SUBSTITUTE(SUBSTITUTE(SUBSTITUTE(LOWER(ASC(TRIM(F165))),"https://",""),"http://",""),"www.",""),LEN(SUBSTITUTE(SUBSTITUTE(SUBSTITUTE(LOWER(ASC(TRIM(F165))),"https://",""),"http://",""),"www.",""))-1),SUBSTITUTE(SUBSTITUTE(SUBSTITUTE(LOWER(ASC(TRIM(F165))),"https://",""),"http://",""),"www.","")))</f>
        <v/>
      </c>
      <c r="M165" s="11" t="str">
        <f aca="false">IF(B165="","",COUNTIF($B$4:$B$203,B165))</f>
        <v/>
      </c>
      <c r="N165" s="12" t="str">
        <f aca="false">IF(B165="","",IF(COUNTIF(除外リスト!$B$4:$B$503,B165)&gt;0,"除外",""))</f>
        <v/>
      </c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7"/>
      <c r="H166" s="7"/>
      <c r="I166" s="9"/>
      <c r="J166" s="7"/>
      <c r="K166" s="10" t="str">
        <f aca="false">IF(A166="","",SUBSTITUTE(SUBSTITUTE(SUBSTITUTE(TRIM(A166),"（株）","株式会社"),"(株)","株式会社"),"㈱","株式会社"))</f>
        <v/>
      </c>
      <c r="L166" s="10" t="str">
        <f aca="false">IF(F166="","",IF(RIGHT(SUBSTITUTE(SUBSTITUTE(SUBSTITUTE(LOWER(ASC(TRIM(F166))),"https://",""),"http://",""),"www.",""),1)="/",LEFT(SUBSTITUTE(SUBSTITUTE(SUBSTITUTE(LOWER(ASC(TRIM(F166))),"https://",""),"http://",""),"www.",""),LEN(SUBSTITUTE(SUBSTITUTE(SUBSTITUTE(LOWER(ASC(TRIM(F166))),"https://",""),"http://",""),"www.",""))-1),SUBSTITUTE(SUBSTITUTE(SUBSTITUTE(LOWER(ASC(TRIM(F166))),"https://",""),"http://",""),"www.","")))</f>
        <v/>
      </c>
      <c r="M166" s="11" t="str">
        <f aca="false">IF(B166="","",COUNTIF($B$4:$B$203,B166))</f>
        <v/>
      </c>
      <c r="N166" s="12" t="str">
        <f aca="false">IF(B166="","",IF(COUNTIF(除外リスト!$B$4:$B$503,B166)&gt;0,"除外",""))</f>
        <v/>
      </c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7"/>
      <c r="H167" s="7"/>
      <c r="I167" s="9"/>
      <c r="J167" s="7"/>
      <c r="K167" s="10" t="str">
        <f aca="false">IF(A167="","",SUBSTITUTE(SUBSTITUTE(SUBSTITUTE(TRIM(A167),"（株）","株式会社"),"(株)","株式会社"),"㈱","株式会社"))</f>
        <v/>
      </c>
      <c r="L167" s="10" t="str">
        <f aca="false">IF(F167="","",IF(RIGHT(SUBSTITUTE(SUBSTITUTE(SUBSTITUTE(LOWER(ASC(TRIM(F167))),"https://",""),"http://",""),"www.",""),1)="/",LEFT(SUBSTITUTE(SUBSTITUTE(SUBSTITUTE(LOWER(ASC(TRIM(F167))),"https://",""),"http://",""),"www.",""),LEN(SUBSTITUTE(SUBSTITUTE(SUBSTITUTE(LOWER(ASC(TRIM(F167))),"https://",""),"http://",""),"www.",""))-1),SUBSTITUTE(SUBSTITUTE(SUBSTITUTE(LOWER(ASC(TRIM(F167))),"https://",""),"http://",""),"www.","")))</f>
        <v/>
      </c>
      <c r="M167" s="11" t="str">
        <f aca="false">IF(B167="","",COUNTIF($B$4:$B$203,B167))</f>
        <v/>
      </c>
      <c r="N167" s="12" t="str">
        <f aca="false">IF(B167="","",IF(COUNTIF(除外リスト!$B$4:$B$503,B167)&gt;0,"除外",""))</f>
        <v/>
      </c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7"/>
      <c r="H168" s="7"/>
      <c r="I168" s="9"/>
      <c r="J168" s="7"/>
      <c r="K168" s="10" t="str">
        <f aca="false">IF(A168="","",SUBSTITUTE(SUBSTITUTE(SUBSTITUTE(TRIM(A168),"（株）","株式会社"),"(株)","株式会社"),"㈱","株式会社"))</f>
        <v/>
      </c>
      <c r="L168" s="10" t="str">
        <f aca="false">IF(F168="","",IF(RIGHT(SUBSTITUTE(SUBSTITUTE(SUBSTITUTE(LOWER(ASC(TRIM(F168))),"https://",""),"http://",""),"www.",""),1)="/",LEFT(SUBSTITUTE(SUBSTITUTE(SUBSTITUTE(LOWER(ASC(TRIM(F168))),"https://",""),"http://",""),"www.",""),LEN(SUBSTITUTE(SUBSTITUTE(SUBSTITUTE(LOWER(ASC(TRIM(F168))),"https://",""),"http://",""),"www.",""))-1),SUBSTITUTE(SUBSTITUTE(SUBSTITUTE(LOWER(ASC(TRIM(F168))),"https://",""),"http://",""),"www.","")))</f>
        <v/>
      </c>
      <c r="M168" s="11" t="str">
        <f aca="false">IF(B168="","",COUNTIF($B$4:$B$203,B168))</f>
        <v/>
      </c>
      <c r="N168" s="12" t="str">
        <f aca="false">IF(B168="","",IF(COUNTIF(除外リスト!$B$4:$B$503,B168)&gt;0,"除外",""))</f>
        <v/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7"/>
      <c r="H169" s="7"/>
      <c r="I169" s="9"/>
      <c r="J169" s="7"/>
      <c r="K169" s="10" t="str">
        <f aca="false">IF(A169="","",SUBSTITUTE(SUBSTITUTE(SUBSTITUTE(TRIM(A169),"（株）","株式会社"),"(株)","株式会社"),"㈱","株式会社"))</f>
        <v/>
      </c>
      <c r="L169" s="10" t="str">
        <f aca="false">IF(F169="","",IF(RIGHT(SUBSTITUTE(SUBSTITUTE(SUBSTITUTE(LOWER(ASC(TRIM(F169))),"https://",""),"http://",""),"www.",""),1)="/",LEFT(SUBSTITUTE(SUBSTITUTE(SUBSTITUTE(LOWER(ASC(TRIM(F169))),"https://",""),"http://",""),"www.",""),LEN(SUBSTITUTE(SUBSTITUTE(SUBSTITUTE(LOWER(ASC(TRIM(F169))),"https://",""),"http://",""),"www.",""))-1),SUBSTITUTE(SUBSTITUTE(SUBSTITUTE(LOWER(ASC(TRIM(F169))),"https://",""),"http://",""),"www.","")))</f>
        <v/>
      </c>
      <c r="M169" s="11" t="str">
        <f aca="false">IF(B169="","",COUNTIF($B$4:$B$203,B169))</f>
        <v/>
      </c>
      <c r="N169" s="12" t="str">
        <f aca="false">IF(B169="","",IF(COUNTIF(除外リスト!$B$4:$B$503,B169)&gt;0,"除外",""))</f>
        <v/>
      </c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7"/>
      <c r="H170" s="7"/>
      <c r="I170" s="9"/>
      <c r="J170" s="7"/>
      <c r="K170" s="10" t="str">
        <f aca="false">IF(A170="","",SUBSTITUTE(SUBSTITUTE(SUBSTITUTE(TRIM(A170),"（株）","株式会社"),"(株)","株式会社"),"㈱","株式会社"))</f>
        <v/>
      </c>
      <c r="L170" s="10" t="str">
        <f aca="false">IF(F170="","",IF(RIGHT(SUBSTITUTE(SUBSTITUTE(SUBSTITUTE(LOWER(ASC(TRIM(F170))),"https://",""),"http://",""),"www.",""),1)="/",LEFT(SUBSTITUTE(SUBSTITUTE(SUBSTITUTE(LOWER(ASC(TRIM(F170))),"https://",""),"http://",""),"www.",""),LEN(SUBSTITUTE(SUBSTITUTE(SUBSTITUTE(LOWER(ASC(TRIM(F170))),"https://",""),"http://",""),"www.",""))-1),SUBSTITUTE(SUBSTITUTE(SUBSTITUTE(LOWER(ASC(TRIM(F170))),"https://",""),"http://",""),"www.","")))</f>
        <v/>
      </c>
      <c r="M170" s="11" t="str">
        <f aca="false">IF(B170="","",COUNTIF($B$4:$B$203,B170))</f>
        <v/>
      </c>
      <c r="N170" s="12" t="str">
        <f aca="false">IF(B170="","",IF(COUNTIF(除外リスト!$B$4:$B$503,B170)&gt;0,"除外",""))</f>
        <v/>
      </c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7"/>
      <c r="H171" s="7"/>
      <c r="I171" s="9"/>
      <c r="J171" s="7"/>
      <c r="K171" s="10" t="str">
        <f aca="false">IF(A171="","",SUBSTITUTE(SUBSTITUTE(SUBSTITUTE(TRIM(A171),"（株）","株式会社"),"(株)","株式会社"),"㈱","株式会社"))</f>
        <v/>
      </c>
      <c r="L171" s="10" t="str">
        <f aca="false">IF(F171="","",IF(RIGHT(SUBSTITUTE(SUBSTITUTE(SUBSTITUTE(LOWER(ASC(TRIM(F171))),"https://",""),"http://",""),"www.",""),1)="/",LEFT(SUBSTITUTE(SUBSTITUTE(SUBSTITUTE(LOWER(ASC(TRIM(F171))),"https://",""),"http://",""),"www.",""),LEN(SUBSTITUTE(SUBSTITUTE(SUBSTITUTE(LOWER(ASC(TRIM(F171))),"https://",""),"http://",""),"www.",""))-1),SUBSTITUTE(SUBSTITUTE(SUBSTITUTE(LOWER(ASC(TRIM(F171))),"https://",""),"http://",""),"www.","")))</f>
        <v/>
      </c>
      <c r="M171" s="11" t="str">
        <f aca="false">IF(B171="","",COUNTIF($B$4:$B$203,B171))</f>
        <v/>
      </c>
      <c r="N171" s="12" t="str">
        <f aca="false">IF(B171="","",IF(COUNTIF(除外リスト!$B$4:$B$503,B171)&gt;0,"除外",""))</f>
        <v/>
      </c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7"/>
      <c r="H172" s="7"/>
      <c r="I172" s="9"/>
      <c r="J172" s="7"/>
      <c r="K172" s="10" t="str">
        <f aca="false">IF(A172="","",SUBSTITUTE(SUBSTITUTE(SUBSTITUTE(TRIM(A172),"（株）","株式会社"),"(株)","株式会社"),"㈱","株式会社"))</f>
        <v/>
      </c>
      <c r="L172" s="10" t="str">
        <f aca="false">IF(F172="","",IF(RIGHT(SUBSTITUTE(SUBSTITUTE(SUBSTITUTE(LOWER(ASC(TRIM(F172))),"https://",""),"http://",""),"www.",""),1)="/",LEFT(SUBSTITUTE(SUBSTITUTE(SUBSTITUTE(LOWER(ASC(TRIM(F172))),"https://",""),"http://",""),"www.",""),LEN(SUBSTITUTE(SUBSTITUTE(SUBSTITUTE(LOWER(ASC(TRIM(F172))),"https://",""),"http://",""),"www.",""))-1),SUBSTITUTE(SUBSTITUTE(SUBSTITUTE(LOWER(ASC(TRIM(F172))),"https://",""),"http://",""),"www.","")))</f>
        <v/>
      </c>
      <c r="M172" s="11" t="str">
        <f aca="false">IF(B172="","",COUNTIF($B$4:$B$203,B172))</f>
        <v/>
      </c>
      <c r="N172" s="12" t="str">
        <f aca="false">IF(B172="","",IF(COUNTIF(除外リスト!$B$4:$B$503,B172)&gt;0,"除外",""))</f>
        <v/>
      </c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7"/>
      <c r="H173" s="7"/>
      <c r="I173" s="9"/>
      <c r="J173" s="7"/>
      <c r="K173" s="10" t="str">
        <f aca="false">IF(A173="","",SUBSTITUTE(SUBSTITUTE(SUBSTITUTE(TRIM(A173),"（株）","株式会社"),"(株)","株式会社"),"㈱","株式会社"))</f>
        <v/>
      </c>
      <c r="L173" s="10" t="str">
        <f aca="false">IF(F173="","",IF(RIGHT(SUBSTITUTE(SUBSTITUTE(SUBSTITUTE(LOWER(ASC(TRIM(F173))),"https://",""),"http://",""),"www.",""),1)="/",LEFT(SUBSTITUTE(SUBSTITUTE(SUBSTITUTE(LOWER(ASC(TRIM(F173))),"https://",""),"http://",""),"www.",""),LEN(SUBSTITUTE(SUBSTITUTE(SUBSTITUTE(LOWER(ASC(TRIM(F173))),"https://",""),"http://",""),"www.",""))-1),SUBSTITUTE(SUBSTITUTE(SUBSTITUTE(LOWER(ASC(TRIM(F173))),"https://",""),"http://",""),"www.","")))</f>
        <v/>
      </c>
      <c r="M173" s="11" t="str">
        <f aca="false">IF(B173="","",COUNTIF($B$4:$B$203,B173))</f>
        <v/>
      </c>
      <c r="N173" s="12" t="str">
        <f aca="false">IF(B173="","",IF(COUNTIF(除外リスト!$B$4:$B$503,B173)&gt;0,"除外",""))</f>
        <v/>
      </c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7"/>
      <c r="H174" s="7"/>
      <c r="I174" s="9"/>
      <c r="J174" s="7"/>
      <c r="K174" s="10" t="str">
        <f aca="false">IF(A174="","",SUBSTITUTE(SUBSTITUTE(SUBSTITUTE(TRIM(A174),"（株）","株式会社"),"(株)","株式会社"),"㈱","株式会社"))</f>
        <v/>
      </c>
      <c r="L174" s="10" t="str">
        <f aca="false">IF(F174="","",IF(RIGHT(SUBSTITUTE(SUBSTITUTE(SUBSTITUTE(LOWER(ASC(TRIM(F174))),"https://",""),"http://",""),"www.",""),1)="/",LEFT(SUBSTITUTE(SUBSTITUTE(SUBSTITUTE(LOWER(ASC(TRIM(F174))),"https://",""),"http://",""),"www.",""),LEN(SUBSTITUTE(SUBSTITUTE(SUBSTITUTE(LOWER(ASC(TRIM(F174))),"https://",""),"http://",""),"www.",""))-1),SUBSTITUTE(SUBSTITUTE(SUBSTITUTE(LOWER(ASC(TRIM(F174))),"https://",""),"http://",""),"www.","")))</f>
        <v/>
      </c>
      <c r="M174" s="11" t="str">
        <f aca="false">IF(B174="","",COUNTIF($B$4:$B$203,B174))</f>
        <v/>
      </c>
      <c r="N174" s="12" t="str">
        <f aca="false">IF(B174="","",IF(COUNTIF(除外リスト!$B$4:$B$503,B174)&gt;0,"除外",""))</f>
        <v/>
      </c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7"/>
      <c r="H175" s="7"/>
      <c r="I175" s="9"/>
      <c r="J175" s="7"/>
      <c r="K175" s="10" t="str">
        <f aca="false">IF(A175="","",SUBSTITUTE(SUBSTITUTE(SUBSTITUTE(TRIM(A175),"（株）","株式会社"),"(株)","株式会社"),"㈱","株式会社"))</f>
        <v/>
      </c>
      <c r="L175" s="10" t="str">
        <f aca="false">IF(F175="","",IF(RIGHT(SUBSTITUTE(SUBSTITUTE(SUBSTITUTE(LOWER(ASC(TRIM(F175))),"https://",""),"http://",""),"www.",""),1)="/",LEFT(SUBSTITUTE(SUBSTITUTE(SUBSTITUTE(LOWER(ASC(TRIM(F175))),"https://",""),"http://",""),"www.",""),LEN(SUBSTITUTE(SUBSTITUTE(SUBSTITUTE(LOWER(ASC(TRIM(F175))),"https://",""),"http://",""),"www.",""))-1),SUBSTITUTE(SUBSTITUTE(SUBSTITUTE(LOWER(ASC(TRIM(F175))),"https://",""),"http://",""),"www.","")))</f>
        <v/>
      </c>
      <c r="M175" s="11" t="str">
        <f aca="false">IF(B175="","",COUNTIF($B$4:$B$203,B175))</f>
        <v/>
      </c>
      <c r="N175" s="12" t="str">
        <f aca="false">IF(B175="","",IF(COUNTIF(除外リスト!$B$4:$B$503,B175)&gt;0,"除外",""))</f>
        <v/>
      </c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7"/>
      <c r="H176" s="7"/>
      <c r="I176" s="9"/>
      <c r="J176" s="7"/>
      <c r="K176" s="10" t="str">
        <f aca="false">IF(A176="","",SUBSTITUTE(SUBSTITUTE(SUBSTITUTE(TRIM(A176),"（株）","株式会社"),"(株)","株式会社"),"㈱","株式会社"))</f>
        <v/>
      </c>
      <c r="L176" s="10" t="str">
        <f aca="false">IF(F176="","",IF(RIGHT(SUBSTITUTE(SUBSTITUTE(SUBSTITUTE(LOWER(ASC(TRIM(F176))),"https://",""),"http://",""),"www.",""),1)="/",LEFT(SUBSTITUTE(SUBSTITUTE(SUBSTITUTE(LOWER(ASC(TRIM(F176))),"https://",""),"http://",""),"www.",""),LEN(SUBSTITUTE(SUBSTITUTE(SUBSTITUTE(LOWER(ASC(TRIM(F176))),"https://",""),"http://",""),"www.",""))-1),SUBSTITUTE(SUBSTITUTE(SUBSTITUTE(LOWER(ASC(TRIM(F176))),"https://",""),"http://",""),"www.","")))</f>
        <v/>
      </c>
      <c r="M176" s="11" t="str">
        <f aca="false">IF(B176="","",COUNTIF($B$4:$B$203,B176))</f>
        <v/>
      </c>
      <c r="N176" s="12" t="str">
        <f aca="false">IF(B176="","",IF(COUNTIF(除外リスト!$B$4:$B$503,B176)&gt;0,"除外",""))</f>
        <v/>
      </c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7"/>
      <c r="H177" s="7"/>
      <c r="I177" s="9"/>
      <c r="J177" s="7"/>
      <c r="K177" s="10" t="str">
        <f aca="false">IF(A177="","",SUBSTITUTE(SUBSTITUTE(SUBSTITUTE(TRIM(A177),"（株）","株式会社"),"(株)","株式会社"),"㈱","株式会社"))</f>
        <v/>
      </c>
      <c r="L177" s="10" t="str">
        <f aca="false">IF(F177="","",IF(RIGHT(SUBSTITUTE(SUBSTITUTE(SUBSTITUTE(LOWER(ASC(TRIM(F177))),"https://",""),"http://",""),"www.",""),1)="/",LEFT(SUBSTITUTE(SUBSTITUTE(SUBSTITUTE(LOWER(ASC(TRIM(F177))),"https://",""),"http://",""),"www.",""),LEN(SUBSTITUTE(SUBSTITUTE(SUBSTITUTE(LOWER(ASC(TRIM(F177))),"https://",""),"http://",""),"www.",""))-1),SUBSTITUTE(SUBSTITUTE(SUBSTITUTE(LOWER(ASC(TRIM(F177))),"https://",""),"http://",""),"www.","")))</f>
        <v/>
      </c>
      <c r="M177" s="11" t="str">
        <f aca="false">IF(B177="","",COUNTIF($B$4:$B$203,B177))</f>
        <v/>
      </c>
      <c r="N177" s="12" t="str">
        <f aca="false">IF(B177="","",IF(COUNTIF(除外リスト!$B$4:$B$503,B177)&gt;0,"除外",""))</f>
        <v/>
      </c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7"/>
      <c r="H178" s="7"/>
      <c r="I178" s="9"/>
      <c r="J178" s="7"/>
      <c r="K178" s="10" t="str">
        <f aca="false">IF(A178="","",SUBSTITUTE(SUBSTITUTE(SUBSTITUTE(TRIM(A178),"（株）","株式会社"),"(株)","株式会社"),"㈱","株式会社"))</f>
        <v/>
      </c>
      <c r="L178" s="10" t="str">
        <f aca="false">IF(F178="","",IF(RIGHT(SUBSTITUTE(SUBSTITUTE(SUBSTITUTE(LOWER(ASC(TRIM(F178))),"https://",""),"http://",""),"www.",""),1)="/",LEFT(SUBSTITUTE(SUBSTITUTE(SUBSTITUTE(LOWER(ASC(TRIM(F178))),"https://",""),"http://",""),"www.",""),LEN(SUBSTITUTE(SUBSTITUTE(SUBSTITUTE(LOWER(ASC(TRIM(F178))),"https://",""),"http://",""),"www.",""))-1),SUBSTITUTE(SUBSTITUTE(SUBSTITUTE(LOWER(ASC(TRIM(F178))),"https://",""),"http://",""),"www.","")))</f>
        <v/>
      </c>
      <c r="M178" s="11" t="str">
        <f aca="false">IF(B178="","",COUNTIF($B$4:$B$203,B178))</f>
        <v/>
      </c>
      <c r="N178" s="12" t="str">
        <f aca="false">IF(B178="","",IF(COUNTIF(除外リスト!$B$4:$B$503,B178)&gt;0,"除外",""))</f>
        <v/>
      </c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7"/>
      <c r="H179" s="7"/>
      <c r="I179" s="9"/>
      <c r="J179" s="7"/>
      <c r="K179" s="10" t="str">
        <f aca="false">IF(A179="","",SUBSTITUTE(SUBSTITUTE(SUBSTITUTE(TRIM(A179),"（株）","株式会社"),"(株)","株式会社"),"㈱","株式会社"))</f>
        <v/>
      </c>
      <c r="L179" s="10" t="str">
        <f aca="false">IF(F179="","",IF(RIGHT(SUBSTITUTE(SUBSTITUTE(SUBSTITUTE(LOWER(ASC(TRIM(F179))),"https://",""),"http://",""),"www.",""),1)="/",LEFT(SUBSTITUTE(SUBSTITUTE(SUBSTITUTE(LOWER(ASC(TRIM(F179))),"https://",""),"http://",""),"www.",""),LEN(SUBSTITUTE(SUBSTITUTE(SUBSTITUTE(LOWER(ASC(TRIM(F179))),"https://",""),"http://",""),"www.",""))-1),SUBSTITUTE(SUBSTITUTE(SUBSTITUTE(LOWER(ASC(TRIM(F179))),"https://",""),"http://",""),"www.","")))</f>
        <v/>
      </c>
      <c r="M179" s="11" t="str">
        <f aca="false">IF(B179="","",COUNTIF($B$4:$B$203,B179))</f>
        <v/>
      </c>
      <c r="N179" s="12" t="str">
        <f aca="false">IF(B179="","",IF(COUNTIF(除外リスト!$B$4:$B$503,B179)&gt;0,"除外",""))</f>
        <v/>
      </c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7"/>
      <c r="H180" s="7"/>
      <c r="I180" s="9"/>
      <c r="J180" s="7"/>
      <c r="K180" s="10" t="str">
        <f aca="false">IF(A180="","",SUBSTITUTE(SUBSTITUTE(SUBSTITUTE(TRIM(A180),"（株）","株式会社"),"(株)","株式会社"),"㈱","株式会社"))</f>
        <v/>
      </c>
      <c r="L180" s="10" t="str">
        <f aca="false">IF(F180="","",IF(RIGHT(SUBSTITUTE(SUBSTITUTE(SUBSTITUTE(LOWER(ASC(TRIM(F180))),"https://",""),"http://",""),"www.",""),1)="/",LEFT(SUBSTITUTE(SUBSTITUTE(SUBSTITUTE(LOWER(ASC(TRIM(F180))),"https://",""),"http://",""),"www.",""),LEN(SUBSTITUTE(SUBSTITUTE(SUBSTITUTE(LOWER(ASC(TRIM(F180))),"https://",""),"http://",""),"www.",""))-1),SUBSTITUTE(SUBSTITUTE(SUBSTITUTE(LOWER(ASC(TRIM(F180))),"https://",""),"http://",""),"www.","")))</f>
        <v/>
      </c>
      <c r="M180" s="11" t="str">
        <f aca="false">IF(B180="","",COUNTIF($B$4:$B$203,B180))</f>
        <v/>
      </c>
      <c r="N180" s="12" t="str">
        <f aca="false">IF(B180="","",IF(COUNTIF(除外リスト!$B$4:$B$503,B180)&gt;0,"除外",""))</f>
        <v/>
      </c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7"/>
      <c r="H181" s="7"/>
      <c r="I181" s="9"/>
      <c r="J181" s="7"/>
      <c r="K181" s="10" t="str">
        <f aca="false">IF(A181="","",SUBSTITUTE(SUBSTITUTE(SUBSTITUTE(TRIM(A181),"（株）","株式会社"),"(株)","株式会社"),"㈱","株式会社"))</f>
        <v/>
      </c>
      <c r="L181" s="10" t="str">
        <f aca="false">IF(F181="","",IF(RIGHT(SUBSTITUTE(SUBSTITUTE(SUBSTITUTE(LOWER(ASC(TRIM(F181))),"https://",""),"http://",""),"www.",""),1)="/",LEFT(SUBSTITUTE(SUBSTITUTE(SUBSTITUTE(LOWER(ASC(TRIM(F181))),"https://",""),"http://",""),"www.",""),LEN(SUBSTITUTE(SUBSTITUTE(SUBSTITUTE(LOWER(ASC(TRIM(F181))),"https://",""),"http://",""),"www.",""))-1),SUBSTITUTE(SUBSTITUTE(SUBSTITUTE(LOWER(ASC(TRIM(F181))),"https://",""),"http://",""),"www.","")))</f>
        <v/>
      </c>
      <c r="M181" s="11" t="str">
        <f aca="false">IF(B181="","",COUNTIF($B$4:$B$203,B181))</f>
        <v/>
      </c>
      <c r="N181" s="12" t="str">
        <f aca="false">IF(B181="","",IF(COUNTIF(除外リスト!$B$4:$B$503,B181)&gt;0,"除外",""))</f>
        <v/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7"/>
      <c r="H182" s="7"/>
      <c r="I182" s="9"/>
      <c r="J182" s="7"/>
      <c r="K182" s="10" t="str">
        <f aca="false">IF(A182="","",SUBSTITUTE(SUBSTITUTE(SUBSTITUTE(TRIM(A182),"（株）","株式会社"),"(株)","株式会社"),"㈱","株式会社"))</f>
        <v/>
      </c>
      <c r="L182" s="10" t="str">
        <f aca="false">IF(F182="","",IF(RIGHT(SUBSTITUTE(SUBSTITUTE(SUBSTITUTE(LOWER(ASC(TRIM(F182))),"https://",""),"http://",""),"www.",""),1)="/",LEFT(SUBSTITUTE(SUBSTITUTE(SUBSTITUTE(LOWER(ASC(TRIM(F182))),"https://",""),"http://",""),"www.",""),LEN(SUBSTITUTE(SUBSTITUTE(SUBSTITUTE(LOWER(ASC(TRIM(F182))),"https://",""),"http://",""),"www.",""))-1),SUBSTITUTE(SUBSTITUTE(SUBSTITUTE(LOWER(ASC(TRIM(F182))),"https://",""),"http://",""),"www.","")))</f>
        <v/>
      </c>
      <c r="M182" s="11" t="str">
        <f aca="false">IF(B182="","",COUNTIF($B$4:$B$203,B182))</f>
        <v/>
      </c>
      <c r="N182" s="12" t="str">
        <f aca="false">IF(B182="","",IF(COUNTIF(除外リスト!$B$4:$B$503,B182)&gt;0,"除外",""))</f>
        <v/>
      </c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7"/>
      <c r="H183" s="7"/>
      <c r="I183" s="9"/>
      <c r="J183" s="7"/>
      <c r="K183" s="10" t="str">
        <f aca="false">IF(A183="","",SUBSTITUTE(SUBSTITUTE(SUBSTITUTE(TRIM(A183),"（株）","株式会社"),"(株)","株式会社"),"㈱","株式会社"))</f>
        <v/>
      </c>
      <c r="L183" s="10" t="str">
        <f aca="false">IF(F183="","",IF(RIGHT(SUBSTITUTE(SUBSTITUTE(SUBSTITUTE(LOWER(ASC(TRIM(F183))),"https://",""),"http://",""),"www.",""),1)="/",LEFT(SUBSTITUTE(SUBSTITUTE(SUBSTITUTE(LOWER(ASC(TRIM(F183))),"https://",""),"http://",""),"www.",""),LEN(SUBSTITUTE(SUBSTITUTE(SUBSTITUTE(LOWER(ASC(TRIM(F183))),"https://",""),"http://",""),"www.",""))-1),SUBSTITUTE(SUBSTITUTE(SUBSTITUTE(LOWER(ASC(TRIM(F183))),"https://",""),"http://",""),"www.","")))</f>
        <v/>
      </c>
      <c r="M183" s="11" t="str">
        <f aca="false">IF(B183="","",COUNTIF($B$4:$B$203,B183))</f>
        <v/>
      </c>
      <c r="N183" s="12" t="str">
        <f aca="false">IF(B183="","",IF(COUNTIF(除外リスト!$B$4:$B$503,B183)&gt;0,"除外",""))</f>
        <v/>
      </c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7"/>
      <c r="H184" s="7"/>
      <c r="I184" s="9"/>
      <c r="J184" s="7"/>
      <c r="K184" s="10" t="str">
        <f aca="false">IF(A184="","",SUBSTITUTE(SUBSTITUTE(SUBSTITUTE(TRIM(A184),"（株）","株式会社"),"(株)","株式会社"),"㈱","株式会社"))</f>
        <v/>
      </c>
      <c r="L184" s="10" t="str">
        <f aca="false">IF(F184="","",IF(RIGHT(SUBSTITUTE(SUBSTITUTE(SUBSTITUTE(LOWER(ASC(TRIM(F184))),"https://",""),"http://",""),"www.",""),1)="/",LEFT(SUBSTITUTE(SUBSTITUTE(SUBSTITUTE(LOWER(ASC(TRIM(F184))),"https://",""),"http://",""),"www.",""),LEN(SUBSTITUTE(SUBSTITUTE(SUBSTITUTE(LOWER(ASC(TRIM(F184))),"https://",""),"http://",""),"www.",""))-1),SUBSTITUTE(SUBSTITUTE(SUBSTITUTE(LOWER(ASC(TRIM(F184))),"https://",""),"http://",""),"www.","")))</f>
        <v/>
      </c>
      <c r="M184" s="11" t="str">
        <f aca="false">IF(B184="","",COUNTIF($B$4:$B$203,B184))</f>
        <v/>
      </c>
      <c r="N184" s="12" t="str">
        <f aca="false">IF(B184="","",IF(COUNTIF(除外リスト!$B$4:$B$503,B184)&gt;0,"除外",""))</f>
        <v/>
      </c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7"/>
      <c r="H185" s="7"/>
      <c r="I185" s="9"/>
      <c r="J185" s="7"/>
      <c r="K185" s="10" t="str">
        <f aca="false">IF(A185="","",SUBSTITUTE(SUBSTITUTE(SUBSTITUTE(TRIM(A185),"（株）","株式会社"),"(株)","株式会社"),"㈱","株式会社"))</f>
        <v/>
      </c>
      <c r="L185" s="10" t="str">
        <f aca="false">IF(F185="","",IF(RIGHT(SUBSTITUTE(SUBSTITUTE(SUBSTITUTE(LOWER(ASC(TRIM(F185))),"https://",""),"http://",""),"www.",""),1)="/",LEFT(SUBSTITUTE(SUBSTITUTE(SUBSTITUTE(LOWER(ASC(TRIM(F185))),"https://",""),"http://",""),"www.",""),LEN(SUBSTITUTE(SUBSTITUTE(SUBSTITUTE(LOWER(ASC(TRIM(F185))),"https://",""),"http://",""),"www.",""))-1),SUBSTITUTE(SUBSTITUTE(SUBSTITUTE(LOWER(ASC(TRIM(F185))),"https://",""),"http://",""),"www.","")))</f>
        <v/>
      </c>
      <c r="M185" s="11" t="str">
        <f aca="false">IF(B185="","",COUNTIF($B$4:$B$203,B185))</f>
        <v/>
      </c>
      <c r="N185" s="12" t="str">
        <f aca="false">IF(B185="","",IF(COUNTIF(除外リスト!$B$4:$B$503,B185)&gt;0,"除外",""))</f>
        <v/>
      </c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7"/>
      <c r="H186" s="7"/>
      <c r="I186" s="9"/>
      <c r="J186" s="7"/>
      <c r="K186" s="10" t="str">
        <f aca="false">IF(A186="","",SUBSTITUTE(SUBSTITUTE(SUBSTITUTE(TRIM(A186),"（株）","株式会社"),"(株)","株式会社"),"㈱","株式会社"))</f>
        <v/>
      </c>
      <c r="L186" s="10" t="str">
        <f aca="false">IF(F186="","",IF(RIGHT(SUBSTITUTE(SUBSTITUTE(SUBSTITUTE(LOWER(ASC(TRIM(F186))),"https://",""),"http://",""),"www.",""),1)="/",LEFT(SUBSTITUTE(SUBSTITUTE(SUBSTITUTE(LOWER(ASC(TRIM(F186))),"https://",""),"http://",""),"www.",""),LEN(SUBSTITUTE(SUBSTITUTE(SUBSTITUTE(LOWER(ASC(TRIM(F186))),"https://",""),"http://",""),"www.",""))-1),SUBSTITUTE(SUBSTITUTE(SUBSTITUTE(LOWER(ASC(TRIM(F186))),"https://",""),"http://",""),"www.","")))</f>
        <v/>
      </c>
      <c r="M186" s="11" t="str">
        <f aca="false">IF(B186="","",COUNTIF($B$4:$B$203,B186))</f>
        <v/>
      </c>
      <c r="N186" s="12" t="str">
        <f aca="false">IF(B186="","",IF(COUNTIF(除外リスト!$B$4:$B$503,B186)&gt;0,"除外",""))</f>
        <v/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7"/>
      <c r="H187" s="7"/>
      <c r="I187" s="9"/>
      <c r="J187" s="7"/>
      <c r="K187" s="10" t="str">
        <f aca="false">IF(A187="","",SUBSTITUTE(SUBSTITUTE(SUBSTITUTE(TRIM(A187),"（株）","株式会社"),"(株)","株式会社"),"㈱","株式会社"))</f>
        <v/>
      </c>
      <c r="L187" s="10" t="str">
        <f aca="false">IF(F187="","",IF(RIGHT(SUBSTITUTE(SUBSTITUTE(SUBSTITUTE(LOWER(ASC(TRIM(F187))),"https://",""),"http://",""),"www.",""),1)="/",LEFT(SUBSTITUTE(SUBSTITUTE(SUBSTITUTE(LOWER(ASC(TRIM(F187))),"https://",""),"http://",""),"www.",""),LEN(SUBSTITUTE(SUBSTITUTE(SUBSTITUTE(LOWER(ASC(TRIM(F187))),"https://",""),"http://",""),"www.",""))-1),SUBSTITUTE(SUBSTITUTE(SUBSTITUTE(LOWER(ASC(TRIM(F187))),"https://",""),"http://",""),"www.","")))</f>
        <v/>
      </c>
      <c r="M187" s="11" t="str">
        <f aca="false">IF(B187="","",COUNTIF($B$4:$B$203,B187))</f>
        <v/>
      </c>
      <c r="N187" s="12" t="str">
        <f aca="false">IF(B187="","",IF(COUNTIF(除外リスト!$B$4:$B$503,B187)&gt;0,"除外",""))</f>
        <v/>
      </c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7"/>
      <c r="H188" s="7"/>
      <c r="I188" s="9"/>
      <c r="J188" s="7"/>
      <c r="K188" s="10" t="str">
        <f aca="false">IF(A188="","",SUBSTITUTE(SUBSTITUTE(SUBSTITUTE(TRIM(A188),"（株）","株式会社"),"(株)","株式会社"),"㈱","株式会社"))</f>
        <v/>
      </c>
      <c r="L188" s="10" t="str">
        <f aca="false">IF(F188="","",IF(RIGHT(SUBSTITUTE(SUBSTITUTE(SUBSTITUTE(LOWER(ASC(TRIM(F188))),"https://",""),"http://",""),"www.",""),1)="/",LEFT(SUBSTITUTE(SUBSTITUTE(SUBSTITUTE(LOWER(ASC(TRIM(F188))),"https://",""),"http://",""),"www.",""),LEN(SUBSTITUTE(SUBSTITUTE(SUBSTITUTE(LOWER(ASC(TRIM(F188))),"https://",""),"http://",""),"www.",""))-1),SUBSTITUTE(SUBSTITUTE(SUBSTITUTE(LOWER(ASC(TRIM(F188))),"https://",""),"http://",""),"www.","")))</f>
        <v/>
      </c>
      <c r="M188" s="11" t="str">
        <f aca="false">IF(B188="","",COUNTIF($B$4:$B$203,B188))</f>
        <v/>
      </c>
      <c r="N188" s="12" t="str">
        <f aca="false">IF(B188="","",IF(COUNTIF(除外リスト!$B$4:$B$503,B188)&gt;0,"除外",""))</f>
        <v/>
      </c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7"/>
      <c r="H189" s="7"/>
      <c r="I189" s="9"/>
      <c r="J189" s="7"/>
      <c r="K189" s="10" t="str">
        <f aca="false">IF(A189="","",SUBSTITUTE(SUBSTITUTE(SUBSTITUTE(TRIM(A189),"（株）","株式会社"),"(株)","株式会社"),"㈱","株式会社"))</f>
        <v/>
      </c>
      <c r="L189" s="10" t="str">
        <f aca="false">IF(F189="","",IF(RIGHT(SUBSTITUTE(SUBSTITUTE(SUBSTITUTE(LOWER(ASC(TRIM(F189))),"https://",""),"http://",""),"www.",""),1)="/",LEFT(SUBSTITUTE(SUBSTITUTE(SUBSTITUTE(LOWER(ASC(TRIM(F189))),"https://",""),"http://",""),"www.",""),LEN(SUBSTITUTE(SUBSTITUTE(SUBSTITUTE(LOWER(ASC(TRIM(F189))),"https://",""),"http://",""),"www.",""))-1),SUBSTITUTE(SUBSTITUTE(SUBSTITUTE(LOWER(ASC(TRIM(F189))),"https://",""),"http://",""),"www.","")))</f>
        <v/>
      </c>
      <c r="M189" s="11" t="str">
        <f aca="false">IF(B189="","",COUNTIF($B$4:$B$203,B189))</f>
        <v/>
      </c>
      <c r="N189" s="12" t="str">
        <f aca="false">IF(B189="","",IF(COUNTIF(除外リスト!$B$4:$B$503,B189)&gt;0,"除外",""))</f>
        <v/>
      </c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7"/>
      <c r="H190" s="7"/>
      <c r="I190" s="9"/>
      <c r="J190" s="7"/>
      <c r="K190" s="10" t="str">
        <f aca="false">IF(A190="","",SUBSTITUTE(SUBSTITUTE(SUBSTITUTE(TRIM(A190),"（株）","株式会社"),"(株)","株式会社"),"㈱","株式会社"))</f>
        <v/>
      </c>
      <c r="L190" s="10" t="str">
        <f aca="false">IF(F190="","",IF(RIGHT(SUBSTITUTE(SUBSTITUTE(SUBSTITUTE(LOWER(ASC(TRIM(F190))),"https://",""),"http://",""),"www.",""),1)="/",LEFT(SUBSTITUTE(SUBSTITUTE(SUBSTITUTE(LOWER(ASC(TRIM(F190))),"https://",""),"http://",""),"www.",""),LEN(SUBSTITUTE(SUBSTITUTE(SUBSTITUTE(LOWER(ASC(TRIM(F190))),"https://",""),"http://",""),"www.",""))-1),SUBSTITUTE(SUBSTITUTE(SUBSTITUTE(LOWER(ASC(TRIM(F190))),"https://",""),"http://",""),"www.","")))</f>
        <v/>
      </c>
      <c r="M190" s="11" t="str">
        <f aca="false">IF(B190="","",COUNTIF($B$4:$B$203,B190))</f>
        <v/>
      </c>
      <c r="N190" s="12" t="str">
        <f aca="false">IF(B190="","",IF(COUNTIF(除外リスト!$B$4:$B$503,B190)&gt;0,"除外",""))</f>
        <v/>
      </c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7"/>
      <c r="H191" s="7"/>
      <c r="I191" s="9"/>
      <c r="J191" s="7"/>
      <c r="K191" s="10" t="str">
        <f aca="false">IF(A191="","",SUBSTITUTE(SUBSTITUTE(SUBSTITUTE(TRIM(A191),"（株）","株式会社"),"(株)","株式会社"),"㈱","株式会社"))</f>
        <v/>
      </c>
      <c r="L191" s="10" t="str">
        <f aca="false">IF(F191="","",IF(RIGHT(SUBSTITUTE(SUBSTITUTE(SUBSTITUTE(LOWER(ASC(TRIM(F191))),"https://",""),"http://",""),"www.",""),1)="/",LEFT(SUBSTITUTE(SUBSTITUTE(SUBSTITUTE(LOWER(ASC(TRIM(F191))),"https://",""),"http://",""),"www.",""),LEN(SUBSTITUTE(SUBSTITUTE(SUBSTITUTE(LOWER(ASC(TRIM(F191))),"https://",""),"http://",""),"www.",""))-1),SUBSTITUTE(SUBSTITUTE(SUBSTITUTE(LOWER(ASC(TRIM(F191))),"https://",""),"http://",""),"www.","")))</f>
        <v/>
      </c>
      <c r="M191" s="11" t="str">
        <f aca="false">IF(B191="","",COUNTIF($B$4:$B$203,B191))</f>
        <v/>
      </c>
      <c r="N191" s="12" t="str">
        <f aca="false">IF(B191="","",IF(COUNTIF(除外リスト!$B$4:$B$503,B191)&gt;0,"除外",""))</f>
        <v/>
      </c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7"/>
      <c r="H192" s="7"/>
      <c r="I192" s="9"/>
      <c r="J192" s="7"/>
      <c r="K192" s="10" t="str">
        <f aca="false">IF(A192="","",SUBSTITUTE(SUBSTITUTE(SUBSTITUTE(TRIM(A192),"（株）","株式会社"),"(株)","株式会社"),"㈱","株式会社"))</f>
        <v/>
      </c>
      <c r="L192" s="10" t="str">
        <f aca="false">IF(F192="","",IF(RIGHT(SUBSTITUTE(SUBSTITUTE(SUBSTITUTE(LOWER(ASC(TRIM(F192))),"https://",""),"http://",""),"www.",""),1)="/",LEFT(SUBSTITUTE(SUBSTITUTE(SUBSTITUTE(LOWER(ASC(TRIM(F192))),"https://",""),"http://",""),"www.",""),LEN(SUBSTITUTE(SUBSTITUTE(SUBSTITUTE(LOWER(ASC(TRIM(F192))),"https://",""),"http://",""),"www.",""))-1),SUBSTITUTE(SUBSTITUTE(SUBSTITUTE(LOWER(ASC(TRIM(F192))),"https://",""),"http://",""),"www.","")))</f>
        <v/>
      </c>
      <c r="M192" s="11" t="str">
        <f aca="false">IF(B192="","",COUNTIF($B$4:$B$203,B192))</f>
        <v/>
      </c>
      <c r="N192" s="12" t="str">
        <f aca="false">IF(B192="","",IF(COUNTIF(除外リスト!$B$4:$B$503,B192)&gt;0,"除外",""))</f>
        <v/>
      </c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7"/>
      <c r="H193" s="7"/>
      <c r="I193" s="9"/>
      <c r="J193" s="7"/>
      <c r="K193" s="10" t="str">
        <f aca="false">IF(A193="","",SUBSTITUTE(SUBSTITUTE(SUBSTITUTE(TRIM(A193),"（株）","株式会社"),"(株)","株式会社"),"㈱","株式会社"))</f>
        <v/>
      </c>
      <c r="L193" s="10" t="str">
        <f aca="false">IF(F193="","",IF(RIGHT(SUBSTITUTE(SUBSTITUTE(SUBSTITUTE(LOWER(ASC(TRIM(F193))),"https://",""),"http://",""),"www.",""),1)="/",LEFT(SUBSTITUTE(SUBSTITUTE(SUBSTITUTE(LOWER(ASC(TRIM(F193))),"https://",""),"http://",""),"www.",""),LEN(SUBSTITUTE(SUBSTITUTE(SUBSTITUTE(LOWER(ASC(TRIM(F193))),"https://",""),"http://",""),"www.",""))-1),SUBSTITUTE(SUBSTITUTE(SUBSTITUTE(LOWER(ASC(TRIM(F193))),"https://",""),"http://",""),"www.","")))</f>
        <v/>
      </c>
      <c r="M193" s="11" t="str">
        <f aca="false">IF(B193="","",COUNTIF($B$4:$B$203,B193))</f>
        <v/>
      </c>
      <c r="N193" s="12" t="str">
        <f aca="false">IF(B193="","",IF(COUNTIF(除外リスト!$B$4:$B$503,B193)&gt;0,"除外",""))</f>
        <v/>
      </c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7"/>
      <c r="H194" s="7"/>
      <c r="I194" s="9"/>
      <c r="J194" s="7"/>
      <c r="K194" s="10" t="str">
        <f aca="false">IF(A194="","",SUBSTITUTE(SUBSTITUTE(SUBSTITUTE(TRIM(A194),"（株）","株式会社"),"(株)","株式会社"),"㈱","株式会社"))</f>
        <v/>
      </c>
      <c r="L194" s="10" t="str">
        <f aca="false">IF(F194="","",IF(RIGHT(SUBSTITUTE(SUBSTITUTE(SUBSTITUTE(LOWER(ASC(TRIM(F194))),"https://",""),"http://",""),"www.",""),1)="/",LEFT(SUBSTITUTE(SUBSTITUTE(SUBSTITUTE(LOWER(ASC(TRIM(F194))),"https://",""),"http://",""),"www.",""),LEN(SUBSTITUTE(SUBSTITUTE(SUBSTITUTE(LOWER(ASC(TRIM(F194))),"https://",""),"http://",""),"www.",""))-1),SUBSTITUTE(SUBSTITUTE(SUBSTITUTE(LOWER(ASC(TRIM(F194))),"https://",""),"http://",""),"www.","")))</f>
        <v/>
      </c>
      <c r="M194" s="11" t="str">
        <f aca="false">IF(B194="","",COUNTIF($B$4:$B$203,B194))</f>
        <v/>
      </c>
      <c r="N194" s="12" t="str">
        <f aca="false">IF(B194="","",IF(COUNTIF(除外リスト!$B$4:$B$503,B194)&gt;0,"除外",""))</f>
        <v/>
      </c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7"/>
      <c r="H195" s="7"/>
      <c r="I195" s="9"/>
      <c r="J195" s="7"/>
      <c r="K195" s="10" t="str">
        <f aca="false">IF(A195="","",SUBSTITUTE(SUBSTITUTE(SUBSTITUTE(TRIM(A195),"（株）","株式会社"),"(株)","株式会社"),"㈱","株式会社"))</f>
        <v/>
      </c>
      <c r="L195" s="10" t="str">
        <f aca="false">IF(F195="","",IF(RIGHT(SUBSTITUTE(SUBSTITUTE(SUBSTITUTE(LOWER(ASC(TRIM(F195))),"https://",""),"http://",""),"www.",""),1)="/",LEFT(SUBSTITUTE(SUBSTITUTE(SUBSTITUTE(LOWER(ASC(TRIM(F195))),"https://",""),"http://",""),"www.",""),LEN(SUBSTITUTE(SUBSTITUTE(SUBSTITUTE(LOWER(ASC(TRIM(F195))),"https://",""),"http://",""),"www.",""))-1),SUBSTITUTE(SUBSTITUTE(SUBSTITUTE(LOWER(ASC(TRIM(F195))),"https://",""),"http://",""),"www.","")))</f>
        <v/>
      </c>
      <c r="M195" s="11" t="str">
        <f aca="false">IF(B195="","",COUNTIF($B$4:$B$203,B195))</f>
        <v/>
      </c>
      <c r="N195" s="12" t="str">
        <f aca="false">IF(B195="","",IF(COUNTIF(除外リスト!$B$4:$B$503,B195)&gt;0,"除外",""))</f>
        <v/>
      </c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7"/>
      <c r="H196" s="7"/>
      <c r="I196" s="9"/>
      <c r="J196" s="7"/>
      <c r="K196" s="10" t="str">
        <f aca="false">IF(A196="","",SUBSTITUTE(SUBSTITUTE(SUBSTITUTE(TRIM(A196),"（株）","株式会社"),"(株)","株式会社"),"㈱","株式会社"))</f>
        <v/>
      </c>
      <c r="L196" s="10" t="str">
        <f aca="false">IF(F196="","",IF(RIGHT(SUBSTITUTE(SUBSTITUTE(SUBSTITUTE(LOWER(ASC(TRIM(F196))),"https://",""),"http://",""),"www.",""),1)="/",LEFT(SUBSTITUTE(SUBSTITUTE(SUBSTITUTE(LOWER(ASC(TRIM(F196))),"https://",""),"http://",""),"www.",""),LEN(SUBSTITUTE(SUBSTITUTE(SUBSTITUTE(LOWER(ASC(TRIM(F196))),"https://",""),"http://",""),"www.",""))-1),SUBSTITUTE(SUBSTITUTE(SUBSTITUTE(LOWER(ASC(TRIM(F196))),"https://",""),"http://",""),"www.","")))</f>
        <v/>
      </c>
      <c r="M196" s="11" t="str">
        <f aca="false">IF(B196="","",COUNTIF($B$4:$B$203,B196))</f>
        <v/>
      </c>
      <c r="N196" s="12" t="str">
        <f aca="false">IF(B196="","",IF(COUNTIF(除外リスト!$B$4:$B$503,B196)&gt;0,"除外",""))</f>
        <v/>
      </c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7"/>
      <c r="H197" s="7"/>
      <c r="I197" s="9"/>
      <c r="J197" s="7"/>
      <c r="K197" s="10" t="str">
        <f aca="false">IF(A197="","",SUBSTITUTE(SUBSTITUTE(SUBSTITUTE(TRIM(A197),"（株）","株式会社"),"(株)","株式会社"),"㈱","株式会社"))</f>
        <v/>
      </c>
      <c r="L197" s="10" t="str">
        <f aca="false">IF(F197="","",IF(RIGHT(SUBSTITUTE(SUBSTITUTE(SUBSTITUTE(LOWER(ASC(TRIM(F197))),"https://",""),"http://",""),"www.",""),1)="/",LEFT(SUBSTITUTE(SUBSTITUTE(SUBSTITUTE(LOWER(ASC(TRIM(F197))),"https://",""),"http://",""),"www.",""),LEN(SUBSTITUTE(SUBSTITUTE(SUBSTITUTE(LOWER(ASC(TRIM(F197))),"https://",""),"http://",""),"www.",""))-1),SUBSTITUTE(SUBSTITUTE(SUBSTITUTE(LOWER(ASC(TRIM(F197))),"https://",""),"http://",""),"www.","")))</f>
        <v/>
      </c>
      <c r="M197" s="11" t="str">
        <f aca="false">IF(B197="","",COUNTIF($B$4:$B$203,B197))</f>
        <v/>
      </c>
      <c r="N197" s="12" t="str">
        <f aca="false">IF(B197="","",IF(COUNTIF(除外リスト!$B$4:$B$503,B197)&gt;0,"除外",""))</f>
        <v/>
      </c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7"/>
      <c r="H198" s="7"/>
      <c r="I198" s="9"/>
      <c r="J198" s="7"/>
      <c r="K198" s="10" t="str">
        <f aca="false">IF(A198="","",SUBSTITUTE(SUBSTITUTE(SUBSTITUTE(TRIM(A198),"（株）","株式会社"),"(株)","株式会社"),"㈱","株式会社"))</f>
        <v/>
      </c>
      <c r="L198" s="10" t="str">
        <f aca="false">IF(F198="","",IF(RIGHT(SUBSTITUTE(SUBSTITUTE(SUBSTITUTE(LOWER(ASC(TRIM(F198))),"https://",""),"http://",""),"www.",""),1)="/",LEFT(SUBSTITUTE(SUBSTITUTE(SUBSTITUTE(LOWER(ASC(TRIM(F198))),"https://",""),"http://",""),"www.",""),LEN(SUBSTITUTE(SUBSTITUTE(SUBSTITUTE(LOWER(ASC(TRIM(F198))),"https://",""),"http://",""),"www.",""))-1),SUBSTITUTE(SUBSTITUTE(SUBSTITUTE(LOWER(ASC(TRIM(F198))),"https://",""),"http://",""),"www.","")))</f>
        <v/>
      </c>
      <c r="M198" s="11" t="str">
        <f aca="false">IF(B198="","",COUNTIF($B$4:$B$203,B198))</f>
        <v/>
      </c>
      <c r="N198" s="12" t="str">
        <f aca="false">IF(B198="","",IF(COUNTIF(除外リスト!$B$4:$B$503,B198)&gt;0,"除外",""))</f>
        <v/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7"/>
      <c r="H199" s="7"/>
      <c r="I199" s="9"/>
      <c r="J199" s="7"/>
      <c r="K199" s="10" t="str">
        <f aca="false">IF(A199="","",SUBSTITUTE(SUBSTITUTE(SUBSTITUTE(TRIM(A199),"（株）","株式会社"),"(株)","株式会社"),"㈱","株式会社"))</f>
        <v/>
      </c>
      <c r="L199" s="10" t="str">
        <f aca="false">IF(F199="","",IF(RIGHT(SUBSTITUTE(SUBSTITUTE(SUBSTITUTE(LOWER(ASC(TRIM(F199))),"https://",""),"http://",""),"www.",""),1)="/",LEFT(SUBSTITUTE(SUBSTITUTE(SUBSTITUTE(LOWER(ASC(TRIM(F199))),"https://",""),"http://",""),"www.",""),LEN(SUBSTITUTE(SUBSTITUTE(SUBSTITUTE(LOWER(ASC(TRIM(F199))),"https://",""),"http://",""),"www.",""))-1),SUBSTITUTE(SUBSTITUTE(SUBSTITUTE(LOWER(ASC(TRIM(F199))),"https://",""),"http://",""),"www.","")))</f>
        <v/>
      </c>
      <c r="M199" s="11" t="str">
        <f aca="false">IF(B199="","",COUNTIF($B$4:$B$203,B199))</f>
        <v/>
      </c>
      <c r="N199" s="12" t="str">
        <f aca="false">IF(B199="","",IF(COUNTIF(除外リスト!$B$4:$B$503,B199)&gt;0,"除外",""))</f>
        <v/>
      </c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7"/>
      <c r="H200" s="7"/>
      <c r="I200" s="9"/>
      <c r="J200" s="7"/>
      <c r="K200" s="10" t="str">
        <f aca="false">IF(A200="","",SUBSTITUTE(SUBSTITUTE(SUBSTITUTE(TRIM(A200),"（株）","株式会社"),"(株)","株式会社"),"㈱","株式会社"))</f>
        <v/>
      </c>
      <c r="L200" s="10" t="str">
        <f aca="false">IF(F200="","",IF(RIGHT(SUBSTITUTE(SUBSTITUTE(SUBSTITUTE(LOWER(ASC(TRIM(F200))),"https://",""),"http://",""),"www.",""),1)="/",LEFT(SUBSTITUTE(SUBSTITUTE(SUBSTITUTE(LOWER(ASC(TRIM(F200))),"https://",""),"http://",""),"www.",""),LEN(SUBSTITUTE(SUBSTITUTE(SUBSTITUTE(LOWER(ASC(TRIM(F200))),"https://",""),"http://",""),"www.",""))-1),SUBSTITUTE(SUBSTITUTE(SUBSTITUTE(LOWER(ASC(TRIM(F200))),"https://",""),"http://",""),"www.","")))</f>
        <v/>
      </c>
      <c r="M200" s="11" t="str">
        <f aca="false">IF(B200="","",COUNTIF($B$4:$B$203,B200))</f>
        <v/>
      </c>
      <c r="N200" s="12" t="str">
        <f aca="false">IF(B200="","",IF(COUNTIF(除外リスト!$B$4:$B$503,B200)&gt;0,"除外",""))</f>
        <v/>
      </c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7"/>
      <c r="H201" s="7"/>
      <c r="I201" s="9"/>
      <c r="J201" s="7"/>
      <c r="K201" s="10" t="str">
        <f aca="false">IF(A201="","",SUBSTITUTE(SUBSTITUTE(SUBSTITUTE(TRIM(A201),"（株）","株式会社"),"(株)","株式会社"),"㈱","株式会社"))</f>
        <v/>
      </c>
      <c r="L201" s="10" t="str">
        <f aca="false">IF(F201="","",IF(RIGHT(SUBSTITUTE(SUBSTITUTE(SUBSTITUTE(LOWER(ASC(TRIM(F201))),"https://",""),"http://",""),"www.",""),1)="/",LEFT(SUBSTITUTE(SUBSTITUTE(SUBSTITUTE(LOWER(ASC(TRIM(F201))),"https://",""),"http://",""),"www.",""),LEN(SUBSTITUTE(SUBSTITUTE(SUBSTITUTE(LOWER(ASC(TRIM(F201))),"https://",""),"http://",""),"www.",""))-1),SUBSTITUTE(SUBSTITUTE(SUBSTITUTE(LOWER(ASC(TRIM(F201))),"https://",""),"http://",""),"www.","")))</f>
        <v/>
      </c>
      <c r="M201" s="11" t="str">
        <f aca="false">IF(B201="","",COUNTIF($B$4:$B$203,B201))</f>
        <v/>
      </c>
      <c r="N201" s="12" t="str">
        <f aca="false">IF(B201="","",IF(COUNTIF(除外リスト!$B$4:$B$503,B201)&gt;0,"除外",""))</f>
        <v/>
      </c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7"/>
      <c r="H202" s="7"/>
      <c r="I202" s="9"/>
      <c r="J202" s="7"/>
      <c r="K202" s="10" t="str">
        <f aca="false">IF(A202="","",SUBSTITUTE(SUBSTITUTE(SUBSTITUTE(TRIM(A202),"（株）","株式会社"),"(株)","株式会社"),"㈱","株式会社"))</f>
        <v/>
      </c>
      <c r="L202" s="10" t="str">
        <f aca="false">IF(F202="","",IF(RIGHT(SUBSTITUTE(SUBSTITUTE(SUBSTITUTE(LOWER(ASC(TRIM(F202))),"https://",""),"http://",""),"www.",""),1)="/",LEFT(SUBSTITUTE(SUBSTITUTE(SUBSTITUTE(LOWER(ASC(TRIM(F202))),"https://",""),"http://",""),"www.",""),LEN(SUBSTITUTE(SUBSTITUTE(SUBSTITUTE(LOWER(ASC(TRIM(F202))),"https://",""),"http://",""),"www.",""))-1),SUBSTITUTE(SUBSTITUTE(SUBSTITUTE(LOWER(ASC(TRIM(F202))),"https://",""),"http://",""),"www.","")))</f>
        <v/>
      </c>
      <c r="M202" s="11" t="str">
        <f aca="false">IF(B202="","",COUNTIF($B$4:$B$203,B202))</f>
        <v/>
      </c>
      <c r="N202" s="12" t="str">
        <f aca="false">IF(B202="","",IF(COUNTIF(除外リスト!$B$4:$B$503,B202)&gt;0,"除外",""))</f>
        <v/>
      </c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7"/>
      <c r="H203" s="7"/>
      <c r="I203" s="9"/>
      <c r="J203" s="7"/>
      <c r="K203" s="10" t="str">
        <f aca="false">IF(A203="","",SUBSTITUTE(SUBSTITUTE(SUBSTITUTE(TRIM(A203),"（株）","株式会社"),"(株)","株式会社"),"㈱","株式会社"))</f>
        <v/>
      </c>
      <c r="L203" s="10" t="str">
        <f aca="false">IF(F203="","",IF(RIGHT(SUBSTITUTE(SUBSTITUTE(SUBSTITUTE(LOWER(ASC(TRIM(F203))),"https://",""),"http://",""),"www.",""),1)="/",LEFT(SUBSTITUTE(SUBSTITUTE(SUBSTITUTE(LOWER(ASC(TRIM(F203))),"https://",""),"http://",""),"www.",""),LEN(SUBSTITUTE(SUBSTITUTE(SUBSTITUTE(LOWER(ASC(TRIM(F203))),"https://",""),"http://",""),"www.",""))-1),SUBSTITUTE(SUBSTITUTE(SUBSTITUTE(LOWER(ASC(TRIM(F203))),"https://",""),"http://",""),"www.","")))</f>
        <v/>
      </c>
      <c r="M203" s="11" t="str">
        <f aca="false">IF(B203="","",COUNTIF($B$4:$B$203,B203))</f>
        <v/>
      </c>
      <c r="N203" s="12" t="str">
        <f aca="false">IF(B203="","",IF(COUNTIF(除外リスト!$B$4:$B$503,B203)&gt;0,"除外",""))</f>
        <v/>
      </c>
    </row>
  </sheetData>
  <autoFilter ref="A3:N203"/>
  <conditionalFormatting sqref="M4:M203">
    <cfRule type="expression" priority="2" aboveAverage="0" equalAverage="0" bottom="0" percent="0" rank="0" text="" dxfId="6">
      <formula>AND(ISNUMBER(M4),M4&gt;1)</formula>
    </cfRule>
  </conditionalFormatting>
  <conditionalFormatting sqref="N4:N203">
    <cfRule type="expression" priority="3" aboveAverage="0" equalAverage="0" bottom="0" percent="0" rank="0" text="" dxfId="6">
      <formula>N4="除外"</formula>
    </cfRule>
  </conditionalFormatting>
  <printOptions headings="false" gridLines="false" gridLinesSet="true" horizontalCentered="false" verticalCentered="false"/>
  <pageMargins left="0.3" right="0.3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6.64453125" defaultRowHeight="15" customHeight="false" zeroHeight="false" outlineLevelRow="0" outlineLevelCol="0"/>
  <cols>
    <col collapsed="false" customWidth="true" hidden="false" outlineLevel="0" max="1" min="1" style="0" width="16.84"/>
    <col collapsed="false" customWidth="true" hidden="false" outlineLevel="0" max="2" min="2" style="0" width="12.25"/>
    <col collapsed="false" customWidth="true" hidden="false" outlineLevel="0" max="3" min="3" style="0" width="15.31"/>
    <col collapsed="false" customWidth="true" hidden="false" outlineLevel="0" max="4" min="4" style="0" width="10.72"/>
    <col collapsed="false" customWidth="true" hidden="false" outlineLevel="0" max="5" min="5" style="0" width="9.19"/>
    <col collapsed="false" customWidth="true" hidden="false" outlineLevel="0" max="6" min="6" style="0" width="22.97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3" t="s">
        <v>40</v>
      </c>
    </row>
    <row r="3" customFormat="false" ht="15" hidden="false" customHeight="false" outlineLevel="0" collapsed="false">
      <c r="A3" s="4" t="s">
        <v>3</v>
      </c>
      <c r="B3" s="4" t="s">
        <v>4</v>
      </c>
      <c r="C3" s="4" t="s">
        <v>41</v>
      </c>
      <c r="D3" s="4" t="s">
        <v>42</v>
      </c>
      <c r="E3" s="4" t="s">
        <v>43</v>
      </c>
      <c r="F3" s="4" t="s">
        <v>12</v>
      </c>
    </row>
    <row r="4" customFormat="false" ht="15" hidden="false" customHeight="false" outlineLevel="0" collapsed="false">
      <c r="A4" s="7" t="s">
        <v>26</v>
      </c>
      <c r="B4" s="8" t="s">
        <v>27</v>
      </c>
      <c r="C4" s="8" t="s">
        <v>44</v>
      </c>
      <c r="D4" s="7" t="s">
        <v>45</v>
      </c>
      <c r="E4" s="9" t="n">
        <v>46323</v>
      </c>
      <c r="F4" s="7" t="s">
        <v>46</v>
      </c>
    </row>
    <row r="5" customFormat="false" ht="15" hidden="false" customHeight="false" outlineLevel="0" collapsed="false">
      <c r="A5" s="7"/>
      <c r="B5" s="7"/>
      <c r="C5" s="7"/>
      <c r="D5" s="7"/>
      <c r="E5" s="9"/>
      <c r="F5" s="7"/>
    </row>
    <row r="6" customFormat="false" ht="15" hidden="false" customHeight="false" outlineLevel="0" collapsed="false">
      <c r="A6" s="7"/>
      <c r="B6" s="7"/>
      <c r="C6" s="7"/>
      <c r="D6" s="7"/>
      <c r="E6" s="9"/>
      <c r="F6" s="7"/>
    </row>
    <row r="7" customFormat="false" ht="15" hidden="false" customHeight="false" outlineLevel="0" collapsed="false">
      <c r="A7" s="7"/>
      <c r="B7" s="7"/>
      <c r="C7" s="7"/>
      <c r="D7" s="7"/>
      <c r="E7" s="9"/>
      <c r="F7" s="7"/>
    </row>
    <row r="8" customFormat="false" ht="15" hidden="false" customHeight="false" outlineLevel="0" collapsed="false">
      <c r="A8" s="7"/>
      <c r="B8" s="7"/>
      <c r="C8" s="7"/>
      <c r="D8" s="7"/>
      <c r="E8" s="9"/>
      <c r="F8" s="7"/>
    </row>
    <row r="9" customFormat="false" ht="15" hidden="false" customHeight="false" outlineLevel="0" collapsed="false">
      <c r="A9" s="7"/>
      <c r="B9" s="7"/>
      <c r="C9" s="7"/>
      <c r="D9" s="7"/>
      <c r="E9" s="9"/>
      <c r="F9" s="7"/>
    </row>
    <row r="10" customFormat="false" ht="15" hidden="false" customHeight="false" outlineLevel="0" collapsed="false">
      <c r="A10" s="7"/>
      <c r="B10" s="7"/>
      <c r="C10" s="7"/>
      <c r="D10" s="7"/>
      <c r="E10" s="9"/>
      <c r="F10" s="7"/>
    </row>
    <row r="11" customFormat="false" ht="15" hidden="false" customHeight="false" outlineLevel="0" collapsed="false">
      <c r="A11" s="7"/>
      <c r="B11" s="7"/>
      <c r="C11" s="7"/>
      <c r="D11" s="7"/>
      <c r="E11" s="9"/>
      <c r="F11" s="7"/>
    </row>
    <row r="12" customFormat="false" ht="15" hidden="false" customHeight="false" outlineLevel="0" collapsed="false">
      <c r="A12" s="7"/>
      <c r="B12" s="7"/>
      <c r="C12" s="7"/>
      <c r="D12" s="7"/>
      <c r="E12" s="9"/>
      <c r="F12" s="7"/>
    </row>
    <row r="13" customFormat="false" ht="15" hidden="false" customHeight="false" outlineLevel="0" collapsed="false">
      <c r="A13" s="7"/>
      <c r="B13" s="7"/>
      <c r="C13" s="7"/>
      <c r="D13" s="7"/>
      <c r="E13" s="9"/>
      <c r="F13" s="7"/>
    </row>
    <row r="14" customFormat="false" ht="15" hidden="false" customHeight="false" outlineLevel="0" collapsed="false">
      <c r="A14" s="7"/>
      <c r="B14" s="7"/>
      <c r="C14" s="7"/>
      <c r="D14" s="7"/>
      <c r="E14" s="9"/>
      <c r="F14" s="7"/>
    </row>
    <row r="15" customFormat="false" ht="15" hidden="false" customHeight="false" outlineLevel="0" collapsed="false">
      <c r="A15" s="7"/>
      <c r="B15" s="7"/>
      <c r="C15" s="7"/>
      <c r="D15" s="7"/>
      <c r="E15" s="9"/>
      <c r="F15" s="7"/>
    </row>
    <row r="16" customFormat="false" ht="15" hidden="false" customHeight="false" outlineLevel="0" collapsed="false">
      <c r="A16" s="7"/>
      <c r="B16" s="7"/>
      <c r="C16" s="7"/>
      <c r="D16" s="7"/>
      <c r="E16" s="9"/>
      <c r="F16" s="7"/>
    </row>
    <row r="17" customFormat="false" ht="15" hidden="false" customHeight="false" outlineLevel="0" collapsed="false">
      <c r="A17" s="7"/>
      <c r="B17" s="7"/>
      <c r="C17" s="7"/>
      <c r="D17" s="7"/>
      <c r="E17" s="9"/>
      <c r="F17" s="7"/>
    </row>
    <row r="18" customFormat="false" ht="15" hidden="false" customHeight="false" outlineLevel="0" collapsed="false">
      <c r="A18" s="7"/>
      <c r="B18" s="7"/>
      <c r="C18" s="7"/>
      <c r="D18" s="7"/>
      <c r="E18" s="9"/>
      <c r="F18" s="7"/>
    </row>
    <row r="19" customFormat="false" ht="15" hidden="false" customHeight="false" outlineLevel="0" collapsed="false">
      <c r="A19" s="7"/>
      <c r="B19" s="7"/>
      <c r="C19" s="7"/>
      <c r="D19" s="7"/>
      <c r="E19" s="9"/>
      <c r="F19" s="7"/>
    </row>
    <row r="20" customFormat="false" ht="15" hidden="false" customHeight="false" outlineLevel="0" collapsed="false">
      <c r="A20" s="7"/>
      <c r="B20" s="7"/>
      <c r="C20" s="7"/>
      <c r="D20" s="7"/>
      <c r="E20" s="9"/>
      <c r="F20" s="7"/>
    </row>
    <row r="21" customFormat="false" ht="15" hidden="false" customHeight="false" outlineLevel="0" collapsed="false">
      <c r="A21" s="7"/>
      <c r="B21" s="7"/>
      <c r="C21" s="7"/>
      <c r="D21" s="7"/>
      <c r="E21" s="9"/>
      <c r="F21" s="7"/>
    </row>
    <row r="22" customFormat="false" ht="15" hidden="false" customHeight="false" outlineLevel="0" collapsed="false">
      <c r="A22" s="7"/>
      <c r="B22" s="7"/>
      <c r="C22" s="7"/>
      <c r="D22" s="7"/>
      <c r="E22" s="9"/>
      <c r="F22" s="7"/>
    </row>
    <row r="23" customFormat="false" ht="15" hidden="false" customHeight="false" outlineLevel="0" collapsed="false">
      <c r="A23" s="7"/>
      <c r="B23" s="7"/>
      <c r="C23" s="7"/>
      <c r="D23" s="7"/>
      <c r="E23" s="9"/>
      <c r="F23" s="7"/>
    </row>
    <row r="24" customFormat="false" ht="15" hidden="false" customHeight="false" outlineLevel="0" collapsed="false">
      <c r="A24" s="7"/>
      <c r="B24" s="7"/>
      <c r="C24" s="7"/>
      <c r="D24" s="7"/>
      <c r="E24" s="9"/>
      <c r="F24" s="7"/>
    </row>
    <row r="25" customFormat="false" ht="15" hidden="false" customHeight="false" outlineLevel="0" collapsed="false">
      <c r="A25" s="7"/>
      <c r="B25" s="7"/>
      <c r="C25" s="7"/>
      <c r="D25" s="7"/>
      <c r="E25" s="9"/>
      <c r="F25" s="7"/>
    </row>
    <row r="26" customFormat="false" ht="15" hidden="false" customHeight="false" outlineLevel="0" collapsed="false">
      <c r="A26" s="7"/>
      <c r="B26" s="7"/>
      <c r="C26" s="7"/>
      <c r="D26" s="7"/>
      <c r="E26" s="9"/>
      <c r="F26" s="7"/>
    </row>
    <row r="27" customFormat="false" ht="15" hidden="false" customHeight="false" outlineLevel="0" collapsed="false">
      <c r="A27" s="7"/>
      <c r="B27" s="7"/>
      <c r="C27" s="7"/>
      <c r="D27" s="7"/>
      <c r="E27" s="9"/>
      <c r="F27" s="7"/>
    </row>
    <row r="28" customFormat="false" ht="15" hidden="false" customHeight="false" outlineLevel="0" collapsed="false">
      <c r="A28" s="7"/>
      <c r="B28" s="7"/>
      <c r="C28" s="7"/>
      <c r="D28" s="7"/>
      <c r="E28" s="9"/>
      <c r="F28" s="7"/>
    </row>
    <row r="29" customFormat="false" ht="15" hidden="false" customHeight="false" outlineLevel="0" collapsed="false">
      <c r="A29" s="7"/>
      <c r="B29" s="7"/>
      <c r="C29" s="7"/>
      <c r="D29" s="7"/>
      <c r="E29" s="9"/>
      <c r="F29" s="7"/>
    </row>
    <row r="30" customFormat="false" ht="15" hidden="false" customHeight="false" outlineLevel="0" collapsed="false">
      <c r="A30" s="7"/>
      <c r="B30" s="7"/>
      <c r="C30" s="7"/>
      <c r="D30" s="7"/>
      <c r="E30" s="9"/>
      <c r="F30" s="7"/>
    </row>
    <row r="31" customFormat="false" ht="15" hidden="false" customHeight="false" outlineLevel="0" collapsed="false">
      <c r="A31" s="7"/>
      <c r="B31" s="7"/>
      <c r="C31" s="7"/>
      <c r="D31" s="7"/>
      <c r="E31" s="9"/>
      <c r="F31" s="7"/>
    </row>
    <row r="32" customFormat="false" ht="15" hidden="false" customHeight="false" outlineLevel="0" collapsed="false">
      <c r="A32" s="7"/>
      <c r="B32" s="7"/>
      <c r="C32" s="7"/>
      <c r="D32" s="7"/>
      <c r="E32" s="9"/>
      <c r="F32" s="7"/>
    </row>
    <row r="33" customFormat="false" ht="15" hidden="false" customHeight="false" outlineLevel="0" collapsed="false">
      <c r="A33" s="7"/>
      <c r="B33" s="7"/>
      <c r="C33" s="7"/>
      <c r="D33" s="7"/>
      <c r="E33" s="9"/>
      <c r="F33" s="7"/>
    </row>
    <row r="34" customFormat="false" ht="15" hidden="false" customHeight="false" outlineLevel="0" collapsed="false">
      <c r="A34" s="7"/>
      <c r="B34" s="7"/>
      <c r="C34" s="7"/>
      <c r="D34" s="7"/>
      <c r="E34" s="9"/>
      <c r="F34" s="7"/>
    </row>
    <row r="35" customFormat="false" ht="15" hidden="false" customHeight="false" outlineLevel="0" collapsed="false">
      <c r="A35" s="7"/>
      <c r="B35" s="7"/>
      <c r="C35" s="7"/>
      <c r="D35" s="7"/>
      <c r="E35" s="9"/>
      <c r="F35" s="7"/>
    </row>
    <row r="36" customFormat="false" ht="15" hidden="false" customHeight="false" outlineLevel="0" collapsed="false">
      <c r="A36" s="7"/>
      <c r="B36" s="7"/>
      <c r="C36" s="7"/>
      <c r="D36" s="7"/>
      <c r="E36" s="9"/>
      <c r="F36" s="7"/>
    </row>
    <row r="37" customFormat="false" ht="15" hidden="false" customHeight="false" outlineLevel="0" collapsed="false">
      <c r="A37" s="7"/>
      <c r="B37" s="7"/>
      <c r="C37" s="7"/>
      <c r="D37" s="7"/>
      <c r="E37" s="9"/>
      <c r="F37" s="7"/>
    </row>
    <row r="38" customFormat="false" ht="15" hidden="false" customHeight="false" outlineLevel="0" collapsed="false">
      <c r="A38" s="7"/>
      <c r="B38" s="7"/>
      <c r="C38" s="7"/>
      <c r="D38" s="7"/>
      <c r="E38" s="9"/>
      <c r="F38" s="7"/>
    </row>
    <row r="39" customFormat="false" ht="15" hidden="false" customHeight="false" outlineLevel="0" collapsed="false">
      <c r="A39" s="7"/>
      <c r="B39" s="7"/>
      <c r="C39" s="7"/>
      <c r="D39" s="7"/>
      <c r="E39" s="9"/>
      <c r="F39" s="7"/>
    </row>
    <row r="40" customFormat="false" ht="15" hidden="false" customHeight="false" outlineLevel="0" collapsed="false">
      <c r="A40" s="7"/>
      <c r="B40" s="7"/>
      <c r="C40" s="7"/>
      <c r="D40" s="7"/>
      <c r="E40" s="9"/>
      <c r="F40" s="7"/>
    </row>
    <row r="41" customFormat="false" ht="15" hidden="false" customHeight="false" outlineLevel="0" collapsed="false">
      <c r="A41" s="7"/>
      <c r="B41" s="7"/>
      <c r="C41" s="7"/>
      <c r="D41" s="7"/>
      <c r="E41" s="9"/>
      <c r="F41" s="7"/>
    </row>
    <row r="42" customFormat="false" ht="15" hidden="false" customHeight="false" outlineLevel="0" collapsed="false">
      <c r="A42" s="7"/>
      <c r="B42" s="7"/>
      <c r="C42" s="7"/>
      <c r="D42" s="7"/>
      <c r="E42" s="9"/>
      <c r="F42" s="7"/>
    </row>
    <row r="43" customFormat="false" ht="15" hidden="false" customHeight="false" outlineLevel="0" collapsed="false">
      <c r="A43" s="7"/>
      <c r="B43" s="7"/>
      <c r="C43" s="7"/>
      <c r="D43" s="7"/>
      <c r="E43" s="9"/>
      <c r="F43" s="7"/>
    </row>
    <row r="44" customFormat="false" ht="15" hidden="false" customHeight="false" outlineLevel="0" collapsed="false">
      <c r="A44" s="7"/>
      <c r="B44" s="7"/>
      <c r="C44" s="7"/>
      <c r="D44" s="7"/>
      <c r="E44" s="9"/>
      <c r="F44" s="7"/>
    </row>
    <row r="45" customFormat="false" ht="15" hidden="false" customHeight="false" outlineLevel="0" collapsed="false">
      <c r="A45" s="7"/>
      <c r="B45" s="7"/>
      <c r="C45" s="7"/>
      <c r="D45" s="7"/>
      <c r="E45" s="9"/>
      <c r="F45" s="7"/>
    </row>
    <row r="46" customFormat="false" ht="15" hidden="false" customHeight="false" outlineLevel="0" collapsed="false">
      <c r="A46" s="7"/>
      <c r="B46" s="7"/>
      <c r="C46" s="7"/>
      <c r="D46" s="7"/>
      <c r="E46" s="9"/>
      <c r="F46" s="7"/>
    </row>
    <row r="47" customFormat="false" ht="15" hidden="false" customHeight="false" outlineLevel="0" collapsed="false">
      <c r="A47" s="7"/>
      <c r="B47" s="7"/>
      <c r="C47" s="7"/>
      <c r="D47" s="7"/>
      <c r="E47" s="9"/>
      <c r="F47" s="7"/>
    </row>
    <row r="48" customFormat="false" ht="15" hidden="false" customHeight="false" outlineLevel="0" collapsed="false">
      <c r="A48" s="7"/>
      <c r="B48" s="7"/>
      <c r="C48" s="7"/>
      <c r="D48" s="7"/>
      <c r="E48" s="9"/>
      <c r="F48" s="7"/>
    </row>
    <row r="49" customFormat="false" ht="15" hidden="false" customHeight="false" outlineLevel="0" collapsed="false">
      <c r="A49" s="7"/>
      <c r="B49" s="7"/>
      <c r="C49" s="7"/>
      <c r="D49" s="7"/>
      <c r="E49" s="9"/>
      <c r="F49" s="7"/>
    </row>
    <row r="50" customFormat="false" ht="15" hidden="false" customHeight="false" outlineLevel="0" collapsed="false">
      <c r="A50" s="7"/>
      <c r="B50" s="7"/>
      <c r="C50" s="7"/>
      <c r="D50" s="7"/>
      <c r="E50" s="9"/>
      <c r="F50" s="7"/>
    </row>
    <row r="51" customFormat="false" ht="15" hidden="false" customHeight="false" outlineLevel="0" collapsed="false">
      <c r="A51" s="7"/>
      <c r="B51" s="7"/>
      <c r="C51" s="7"/>
      <c r="D51" s="7"/>
      <c r="E51" s="9"/>
      <c r="F51" s="7"/>
    </row>
    <row r="52" customFormat="false" ht="15" hidden="false" customHeight="false" outlineLevel="0" collapsed="false">
      <c r="A52" s="7"/>
      <c r="B52" s="7"/>
      <c r="C52" s="7"/>
      <c r="D52" s="7"/>
      <c r="E52" s="9"/>
      <c r="F52" s="7"/>
    </row>
    <row r="53" customFormat="false" ht="15" hidden="false" customHeight="false" outlineLevel="0" collapsed="false">
      <c r="A53" s="7"/>
      <c r="B53" s="7"/>
      <c r="C53" s="7"/>
      <c r="D53" s="7"/>
      <c r="E53" s="9"/>
      <c r="F53" s="7"/>
    </row>
  </sheetData>
  <autoFilter ref="A3:F53"/>
  <dataValidations count="1">
    <dataValidation allowBlank="true" errorStyle="stop" operator="between" showDropDown="false" showErrorMessage="false" showInputMessage="false" sqref="D4:D53" type="list">
      <formula1>"既存顧客,商談中,連絡お断り,営業お断り,その他"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64453125" defaultRowHeight="15" customHeight="false" zeroHeight="false" outlineLevelRow="0" outlineLevelCol="0"/>
  <cols>
    <col collapsed="false" customWidth="true" hidden="false" outlineLevel="0" max="1" min="1" style="0" width="18.37"/>
    <col collapsed="false" customWidth="true" hidden="false" outlineLevel="0" max="2" min="2" style="0" width="30.62"/>
    <col collapsed="false" customWidth="true" hidden="false" outlineLevel="0" max="3" min="3" style="0" width="26.03"/>
    <col collapsed="false" customWidth="true" hidden="false" outlineLevel="0" max="4" min="4" style="0" width="22.97"/>
  </cols>
  <sheetData>
    <row r="1" customFormat="false" ht="17.9" hidden="false" customHeight="false" outlineLevel="0" collapsed="false">
      <c r="A1" s="1" t="s">
        <v>47</v>
      </c>
    </row>
    <row r="3" customFormat="false" ht="15" hidden="false" customHeight="true" outlineLevel="0" collapsed="false">
      <c r="A3" s="4" t="s">
        <v>48</v>
      </c>
      <c r="B3" s="4" t="s">
        <v>49</v>
      </c>
      <c r="C3" s="4"/>
      <c r="D3" s="4"/>
    </row>
    <row r="4" customFormat="false" ht="27.75" hidden="false" customHeight="true" outlineLevel="0" collapsed="false">
      <c r="A4" s="13" t="s">
        <v>50</v>
      </c>
      <c r="B4" s="14" t="s">
        <v>51</v>
      </c>
      <c r="C4" s="14"/>
      <c r="D4" s="14"/>
    </row>
    <row r="5" customFormat="false" ht="27.75" hidden="false" customHeight="true" outlineLevel="0" collapsed="false">
      <c r="A5" s="13" t="s">
        <v>52</v>
      </c>
      <c r="B5" s="14" t="s">
        <v>53</v>
      </c>
      <c r="C5" s="14"/>
      <c r="D5" s="14"/>
    </row>
    <row r="6" customFormat="false" ht="27.75" hidden="false" customHeight="true" outlineLevel="0" collapsed="false">
      <c r="A6" s="13" t="s">
        <v>54</v>
      </c>
      <c r="B6" s="14" t="s">
        <v>55</v>
      </c>
      <c r="C6" s="14"/>
      <c r="D6" s="14"/>
    </row>
    <row r="7" customFormat="false" ht="27.75" hidden="false" customHeight="true" outlineLevel="0" collapsed="false">
      <c r="A7" s="13" t="s">
        <v>56</v>
      </c>
      <c r="B7" s="14" t="s">
        <v>57</v>
      </c>
      <c r="C7" s="14"/>
      <c r="D7" s="14"/>
    </row>
    <row r="8" customFormat="false" ht="27.75" hidden="false" customHeight="true" outlineLevel="0" collapsed="false">
      <c r="A8" s="13" t="s">
        <v>58</v>
      </c>
      <c r="B8" s="14" t="s">
        <v>59</v>
      </c>
      <c r="C8" s="14"/>
      <c r="D8" s="14"/>
    </row>
    <row r="9" customFormat="false" ht="27.75" hidden="false" customHeight="true" outlineLevel="0" collapsed="false">
      <c r="A9" s="13" t="s">
        <v>60</v>
      </c>
      <c r="B9" s="15" t="s">
        <v>61</v>
      </c>
      <c r="C9" s="15"/>
      <c r="D9" s="15"/>
    </row>
    <row r="11" customFormat="false" ht="15" hidden="false" customHeight="false" outlineLevel="0" collapsed="false">
      <c r="A11" s="16" t="s">
        <v>62</v>
      </c>
    </row>
    <row r="12" customFormat="false" ht="15" hidden="false" customHeight="true" outlineLevel="0" collapsed="false">
      <c r="A12" s="4" t="s">
        <v>63</v>
      </c>
      <c r="B12" s="4" t="s">
        <v>64</v>
      </c>
      <c r="C12" s="4"/>
      <c r="D12" s="4"/>
    </row>
    <row r="13" customFormat="false" ht="30" hidden="false" customHeight="true" outlineLevel="0" collapsed="false">
      <c r="A13" s="17" t="s">
        <v>65</v>
      </c>
      <c r="B13" s="18" t="s">
        <v>66</v>
      </c>
      <c r="C13" s="18"/>
      <c r="D13" s="18"/>
    </row>
    <row r="14" customFormat="false" ht="30" hidden="false" customHeight="true" outlineLevel="0" collapsed="false">
      <c r="A14" s="17" t="s">
        <v>67</v>
      </c>
      <c r="B14" s="18" t="s">
        <v>68</v>
      </c>
      <c r="C14" s="18"/>
      <c r="D14" s="18"/>
    </row>
    <row r="15" customFormat="false" ht="30" hidden="false" customHeight="true" outlineLevel="0" collapsed="false">
      <c r="A15" s="19" t="s">
        <v>69</v>
      </c>
      <c r="B15" s="18" t="s">
        <v>70</v>
      </c>
      <c r="C15" s="18"/>
      <c r="D15" s="18"/>
    </row>
    <row r="16" customFormat="false" ht="30" hidden="false" customHeight="true" outlineLevel="0" collapsed="false">
      <c r="A16" s="17" t="s">
        <v>71</v>
      </c>
      <c r="B16" s="18" t="s">
        <v>72</v>
      </c>
      <c r="C16" s="18"/>
      <c r="D16" s="18"/>
    </row>
    <row r="17" customFormat="false" ht="30" hidden="false" customHeight="true" outlineLevel="0" collapsed="false">
      <c r="A17" s="17" t="s">
        <v>73</v>
      </c>
      <c r="B17" s="18" t="s">
        <v>74</v>
      </c>
      <c r="C17" s="18"/>
      <c r="D17" s="18"/>
    </row>
    <row r="19" customFormat="false" ht="15" hidden="false" customHeight="false" outlineLevel="0" collapsed="false">
      <c r="A19" s="16" t="s">
        <v>75</v>
      </c>
    </row>
    <row r="20" customFormat="false" ht="15" hidden="false" customHeight="false" outlineLevel="0" collapsed="false">
      <c r="A20" s="4" t="s">
        <v>76</v>
      </c>
      <c r="B20" s="4" t="s">
        <v>77</v>
      </c>
      <c r="C20" s="4" t="s">
        <v>78</v>
      </c>
    </row>
    <row r="21" customFormat="false" ht="15" hidden="false" customHeight="false" outlineLevel="0" collapsed="false">
      <c r="A21" s="15" t="s">
        <v>79</v>
      </c>
      <c r="B21" s="8" t="s">
        <v>80</v>
      </c>
      <c r="C21" s="10" t="str">
        <f aca="false">IF(RIGHT(SUBSTITUTE(SUBSTITUTE(SUBSTITUTE(LOWER(ASC(TRIM(B21))),"https://",""),"http://",""),"www.",""),1)="/",LEFT(SUBSTITUTE(SUBSTITUTE(SUBSTITUTE(LOWER(ASC(TRIM(B21))),"https://",""),"http://",""),"www.",""),LEN(SUBSTITUTE(SUBSTITUTE(SUBSTITUTE(LOWER(ASC(TRIM(B21))),"https://",""),"http://",""),"www.",""))-1),SUBSTITUTE(SUBSTITUTE(SUBSTITUTE(LOWER(ASC(TRIM(B21))),"https://",""),"http://",""),"www.",""))</f>
        <v>example.co.jp</v>
      </c>
    </row>
    <row r="22" customFormat="false" ht="15" hidden="false" customHeight="false" outlineLevel="0" collapsed="false">
      <c r="A22" s="15" t="s">
        <v>81</v>
      </c>
      <c r="B22" s="7" t="s">
        <v>82</v>
      </c>
      <c r="C22" s="10" t="str">
        <f aca="false">SUBSTITUTE(SUBSTITUTE(SUBSTITUTE(TRIM(B22),"（株）","株式会社"),"(株)","株式会社"),"㈱","株式会社")</f>
        <v>株式会社サンプル精工</v>
      </c>
    </row>
    <row r="23" customFormat="false" ht="15" hidden="false" customHeight="false" outlineLevel="0" collapsed="false">
      <c r="A23" s="15" t="s">
        <v>83</v>
      </c>
      <c r="B23" s="8" t="s">
        <v>18</v>
      </c>
      <c r="C23" s="20" t="n">
        <f aca="false">COUNTIF(営業リスト!$B$4:$B$203,B23)</f>
        <v>2</v>
      </c>
    </row>
    <row r="25" customFormat="false" ht="15" hidden="false" customHeight="false" outlineLevel="0" collapsed="false">
      <c r="A25" s="21" t="s">
        <v>84</v>
      </c>
    </row>
    <row r="26" customFormat="false" ht="15" hidden="false" customHeight="false" outlineLevel="0" collapsed="false">
      <c r="A26" s="3" t="s">
        <v>85</v>
      </c>
    </row>
    <row r="27" customFormat="false" ht="15" hidden="false" customHeight="false" outlineLevel="0" collapsed="false">
      <c r="A27" s="3" t="s">
        <v>86</v>
      </c>
    </row>
    <row r="28" customFormat="false" ht="15" hidden="false" customHeight="false" outlineLevel="0" collapsed="false">
      <c r="A28" s="3" t="s">
        <v>87</v>
      </c>
    </row>
  </sheetData>
  <mergeCells count="13">
    <mergeCell ref="B3:D3"/>
    <mergeCell ref="B4:D4"/>
    <mergeCell ref="B5:D5"/>
    <mergeCell ref="B6:D6"/>
    <mergeCell ref="B7:D7"/>
    <mergeCell ref="B8:D8"/>
    <mergeCell ref="B9:D9"/>
    <mergeCell ref="B12:D12"/>
    <mergeCell ref="B13:D13"/>
    <mergeCell ref="B14:D14"/>
    <mergeCell ref="B15:D15"/>
    <mergeCell ref="B16:D16"/>
    <mergeCell ref="B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2026-10-29T19:13:41Z</dcterms:created>
  <dc:creator>openpyxl</dc:creator>
  <dc:description/>
  <dc:language>ja-JP</dc:language>
  <cp:lastModifiedBy/>
  <dcterms:modified xsi:type="dcterms:W3CDTF">2026-10-29T19:13:41Z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