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План за обучение" sheetId="1" state="visible" r:id="rId3"/>
    <sheet name="Интервюта" sheetId="2" state="visible" r:id="rId4"/>
    <sheet name="Входно и целево ниво" sheetId="3" state="visible" r:id="rId5"/>
    <sheet name="Библиотека с материали" sheetId="4" state="visible" r:id="rId6"/>
    <sheet name="Рубрика" sheetId="5" state="visible" r:id="rId7"/>
  </sheets>
  <definedNames>
    <definedName function="false" hidden="false" localSheetId="3" name="_xlnm.Print_Area" vbProcedure="false">'Библиотека с материали'!$A$1:$F$20</definedName>
    <definedName function="false" hidden="false" localSheetId="2" name="_xlnm.Print_Area" vbProcedure="false">'Входно и целево ниво'!$A$1:$G$20</definedName>
    <definedName function="false" hidden="false" localSheetId="1" name="_xlnm.Print_Area" vbProcedure="false">Интервюта!$A$1:$G$21</definedName>
    <definedName function="false" hidden="false" localSheetId="0" name="_xlnm.Print_Area" vbProcedure="false">'План за обучение'!$A$1:$I$22</definedName>
    <definedName function="false" hidden="false" localSheetId="4" name="_xlnm.Print_Area" vbProcedure="false">Рубрика!$A$1:$G$16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<sst xmlns="http://schemas.openxmlformats.org/spreadsheetml/2006/main" count="142" uniqueCount="121">
  <si>
    <t xml:space="preserve">План за обучение — матрица с 9 колони</t>
  </si>
  <si>
    <t xml:space="preserve">Хипотетичен пример — orova.vn: отделите и целите показват структурата, заменете ги със свои. „Мин. време“, „Праг“ и „Краен срок“ са оставени празни нарочно — попълвате ги според сложността на темата и графика на екипа.</t>
  </si>
  <si>
    <t xml:space="preserve">Длъжност / отдел</t>
  </si>
  <si>
    <t xml:space="preserve">Компетентностна цел</t>
  </si>
  <si>
    <t xml:space="preserve">Формат</t>
  </si>
  <si>
    <t xml:space="preserve">Мин. време (мин.)</t>
  </si>
  <si>
    <t xml:space="preserve">Праг (0–100 т.)</t>
  </si>
  <si>
    <t xml:space="preserve">Удостоверяване</t>
  </si>
  <si>
    <t xml:space="preserve">Краен срок</t>
  </si>
  <si>
    <t xml:space="preserve">Отговорник</t>
  </si>
  <si>
    <t xml:space="preserve">Статус</t>
  </si>
  <si>
    <t xml:space="preserve">Търговски отдел</t>
  </si>
  <si>
    <t xml:space="preserve">Работа с продуктовия каталог и оферти</t>
  </si>
  <si>
    <t xml:space="preserve">Интерактивни слайдове 16:9</t>
  </si>
  <si>
    <t xml:space="preserve">Сертификат с QR код</t>
  </si>
  <si>
    <t xml:space="preserve">Търговски мениджър</t>
  </si>
  <si>
    <t xml:space="preserve">Не е започнат</t>
  </si>
  <si>
    <t xml:space="preserve">Входяща логистика</t>
  </si>
  <si>
    <t xml:space="preserve">Стандарти за безопасност и прием на стока</t>
  </si>
  <si>
    <t xml:space="preserve">Видео с глас и субтитри</t>
  </si>
  <si>
    <t xml:space="preserve">Началник склад</t>
  </si>
  <si>
    <t xml:space="preserve">Клиентска поддръжка</t>
  </si>
  <si>
    <t xml:space="preserve">Обработка на рекламации и възстановявания</t>
  </si>
  <si>
    <t xml:space="preserve">Подкаст + казуси</t>
  </si>
  <si>
    <t xml:space="preserve">Подпис на ръководителя</t>
  </si>
  <si>
    <t xml:space="preserve">Ръководител на смяна</t>
  </si>
  <si>
    <t xml:space="preserve">Всички нови кадри</t>
  </si>
  <si>
    <t xml:space="preserve">Общ фирмен онбординг и трудов ред</t>
  </si>
  <si>
    <t xml:space="preserve">Слайдове + тест</t>
  </si>
  <si>
    <t xml:space="preserve">Човешки ресурси</t>
  </si>
  <si>
    <t xml:space="preserve">Завършени / общо редове</t>
  </si>
  <si>
    <t xml:space="preserve">Просрочени (краен срок &lt; днес, статус ≠ „Завършен“)</t>
  </si>
  <si>
    <t xml:space="preserve">„Формат“, „Удостоверяване“ и „Статус“ са падащи списъци (във „Формат“ може да въведете и свой формат). Редът се оцветява в червено, когато крайният срок е минал, а статусът не е „Завършен“ (Краен срок &lt; TODAY() и Статус &lt;&gt; „Завършен“). Клетките с формули са заключени (Преглед › Премахване на защитата на листа, без парола).</t>
  </si>
  <si>
    <t xml:space="preserve">Хипотетичен пример — orova.vn</t>
  </si>
  <si>
    <t xml:space="preserve">Интервюта с ръководителите — три въпроса и тежест за бизнеса</t>
  </si>
  <si>
    <t xml:space="preserve">Хипотетичен пример — orova.vn. По един ред за всеки разговор. Редовете с ниска тежест не изчезват, а остават в листа за следващия преглед на плана.</t>
  </si>
  <si>
    <t xml:space="preserve">Отдел</t>
  </si>
  <si>
    <t xml:space="preserve">Ръководител</t>
  </si>
  <si>
    <t xml:space="preserve">Задача с най-много корекции</t>
  </si>
  <si>
    <t xml:space="preserve">Система с най-чести грешки</t>
  </si>
  <si>
    <t xml:space="preserve">Процедура с най-бърз ефект</t>
  </si>
  <si>
    <t xml:space="preserve">Тежест за бизнеса</t>
  </si>
  <si>
    <t xml:space="preserve">Влиза в плана</t>
  </si>
  <si>
    <t xml:space="preserve">Повторни обаждания за един и същ проблем</t>
  </si>
  <si>
    <t xml:space="preserve">Система за тикети</t>
  </si>
  <si>
    <t xml:space="preserve">Протокол при входящо обаждане</t>
  </si>
  <si>
    <t xml:space="preserve">Висока</t>
  </si>
  <si>
    <t xml:space="preserve">Да</t>
  </si>
  <si>
    <t xml:space="preserve">Склад</t>
  </si>
  <si>
    <t xml:space="preserve">Приемане на стока с непълни документи</t>
  </si>
  <si>
    <t xml:space="preserve">Складов софтуер</t>
  </si>
  <si>
    <t xml:space="preserve">Проверка на доставката по чеклист</t>
  </si>
  <si>
    <t xml:space="preserve">Средна</t>
  </si>
  <si>
    <t xml:space="preserve">Продажби</t>
  </si>
  <si>
    <t xml:space="preserve">Оферти с грешни отстъпки</t>
  </si>
  <si>
    <t xml:space="preserve">ERP система</t>
  </si>
  <si>
    <t xml:space="preserve">Работа с ценовите полета</t>
  </si>
  <si>
    <t xml:space="preserve">Ниска</t>
  </si>
  <si>
    <t xml:space="preserve">Не (отлага се)</t>
  </si>
  <si>
    <t xml:space="preserve">Влизат в плана („Да“)</t>
  </si>
  <si>
    <t xml:space="preserve">Отложени („Не“)</t>
  </si>
  <si>
    <t xml:space="preserve">„Тежест за бизнеса“ (Висока / Средна / Ниска) и „Влиза в плана“ (Да / Не) са падащи списъци; към „Не“ може да добавите бележка. Редовете с „Не“ се оцветяват в сиво. Клетките с формули са заключени (Преглед › Премахване на защитата на листа, без парола).</t>
  </si>
  <si>
    <t xml:space="preserve">Входно и целево ниво — показатели без измислени числа</t>
  </si>
  <si>
    <t xml:space="preserve">Хипотетичен пример — orova.vn: показателите са взети от листа «Интервюта». Стойностите остават празни, докато не ги измерите в собствените си системи.</t>
  </si>
  <si>
    <t xml:space="preserve">Длъжност</t>
  </si>
  <si>
    <t xml:space="preserve">Показател</t>
  </si>
  <si>
    <t xml:space="preserve">Как се измерва</t>
  </si>
  <si>
    <t xml:space="preserve">Входна стойност</t>
  </si>
  <si>
    <t xml:space="preserve">Дата на повторно измерване</t>
  </si>
  <si>
    <t xml:space="preserve">Нова стойност</t>
  </si>
  <si>
    <t xml:space="preserve">Сертификат издаден</t>
  </si>
  <si>
    <t xml:space="preserve">Месечна справка от системата за тикети</t>
  </si>
  <si>
    <t xml:space="preserve">Доставки, приети с непълни документи</t>
  </si>
  <si>
    <t xml:space="preserve">Дневник на склада</t>
  </si>
  <si>
    <t xml:space="preserve">Оферти, върнати за корекция</t>
  </si>
  <si>
    <t xml:space="preserve">Справка от ERP системата</t>
  </si>
  <si>
    <t xml:space="preserve">Издадени сертификати / общо редове</t>
  </si>
  <si>
    <t xml:space="preserve">Колони D–G попълвате вие; „Сертификат издаден“ е списък Да / Не. Формат на датата: дд.мм.гггг. Клетките с формули са заключени (Преглед › Премахване на защитата на листа, без парола).</t>
  </si>
  <si>
    <t xml:space="preserve">Библиотека с материали — собственик и дата за преглед</t>
  </si>
  <si>
    <t xml:space="preserve">Хипотетичен пример — orova.vn. Всеки изходен документ има експерт-собственик. Датите са празни: въведете последната редакция и кога документът трябва да се прегледа отново.</t>
  </si>
  <si>
    <t xml:space="preserve">Изходен документ</t>
  </si>
  <si>
    <t xml:space="preserve">Собственик (експерт)</t>
  </si>
  <si>
    <t xml:space="preserve">Последна редакция</t>
  </si>
  <si>
    <t xml:space="preserve">Формат за конвертиране</t>
  </si>
  <si>
    <t xml:space="preserve">Модул в плана</t>
  </si>
  <si>
    <t xml:space="preserve">Следващ преглед</t>
  </si>
  <si>
    <t xml:space="preserve">Процедура за въвеждане на поръчки</t>
  </si>
  <si>
    <t xml:space="preserve">Ръководител продажби</t>
  </si>
  <si>
    <t xml:space="preserve">Работа с ERP системата</t>
  </si>
  <si>
    <t xml:space="preserve">Инструкция за безопасност в склада</t>
  </si>
  <si>
    <t xml:space="preserve">Безопасност и прием на стока</t>
  </si>
  <si>
    <t xml:space="preserve">Правила за рекламации</t>
  </si>
  <si>
    <t xml:space="preserve">Ръководител поддръжка</t>
  </si>
  <si>
    <t xml:space="preserve">Подкаст + флашкарти</t>
  </si>
  <si>
    <t xml:space="preserve">Обработка на рекламации</t>
  </si>
  <si>
    <t xml:space="preserve">Материали с изтекъл преглед (Следващ преглед &lt; днес)</t>
  </si>
  <si>
    <t xml:space="preserve">Редът се оцветява в червено, когато датата за следващ преглед е минала (Следващ преглед &lt; TODAY()). „Формат за конвертиране“ е падащ списък, може да въведете и свой формат. Клетките с формули са заключени (Преглед › Премахване на защитата на листа, без парола).</t>
  </si>
  <si>
    <t xml:space="preserve">Рубрика за отворени отговори — тежест × оценка 0–2</t>
  </si>
  <si>
    <t xml:space="preserve">Хипотетичен пример — orova.vn: тежестите задавате вие според ролята (колона B). Оценката е 0, 1 или 2 точки (колона F). Претеглен резултат = Тежест × Оценка.</t>
  </si>
  <si>
    <t xml:space="preserve">Критерий</t>
  </si>
  <si>
    <t xml:space="preserve">Тежест</t>
  </si>
  <si>
    <t xml:space="preserve">0 т.</t>
  </si>
  <si>
    <t xml:space="preserve">1 т.</t>
  </si>
  <si>
    <t xml:space="preserve">2 т.</t>
  </si>
  <si>
    <t xml:space="preserve">Оценка (0–2)</t>
  </si>
  <si>
    <t xml:space="preserve">Претеглен резултат</t>
  </si>
  <si>
    <t xml:space="preserve">Ключови действия по процедурата</t>
  </si>
  <si>
    <t xml:space="preserve">Липсват</t>
  </si>
  <si>
    <t xml:space="preserve">Част от стъпките</t>
  </si>
  <si>
    <t xml:space="preserve">Всички стъпки в правилен ред</t>
  </si>
  <si>
    <t xml:space="preserve">Тон на комуникация с клиента</t>
  </si>
  <si>
    <t xml:space="preserve">Неподходящ</t>
  </si>
  <si>
    <t xml:space="preserve">Частично спазен</t>
  </si>
  <si>
    <t xml:space="preserve">Спазен изцяло</t>
  </si>
  <si>
    <t xml:space="preserve">Избор на правилен инструмент</t>
  </si>
  <si>
    <t xml:space="preserve">Грешен</t>
  </si>
  <si>
    <t xml:space="preserve">Правилен, с пропуски</t>
  </si>
  <si>
    <t xml:space="preserve">Правилен и използван коректно</t>
  </si>
  <si>
    <t xml:space="preserve">Общо</t>
  </si>
  <si>
    <t xml:space="preserve">% от максималния резултат = SUMPRODUCT(Тежест; Оценка) / (2 × SUM(Тежест))</t>
  </si>
  <si>
    <t xml:space="preserve">Сравнете процента с прага от листа «План за обучение» (колона „Праг“). Докато тежестите или оценките са празни, резултатът остава празен. Клетките с формули са заключени (Преглед › Премахване на защитата на листа, без парола).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</si>
</sst>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0"/>
    <numFmt numFmtId="167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b val="1"/>
        <color rgb="FF9C0006"/>
      </font>
      <fill>
        <patternFill>
          <bgColor rgb="FFF4CCCC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ont>
        <color rgb="FF7F7F7F"/>
      </font>
      <fill>
        <patternFill>
          <bgColor rgb="FFEDEDED"/>
        </patternFill>
      </fill>
    </dxf>
    <dxf>
      <fill>
        <patternFill patternType="solid">
          <fgColor rgb="FFEEF2F7"/>
          <bgColor rgb="FF000000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0" type="wholeTable"/>
      <tableStyleElement dxfId="11" type="firstColumnStripe"/>
      <tableStyleElement dxfId="12" type="firstRowStripe"/>
      <tableStyleElement dxfId="13" type="lastColumn"/>
      <tableStyleElement dxfId="14" type="firstColumn"/>
      <tableStyleElement dxfId="15" type="headerRow"/>
      <tableStyleElement dxfId="16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BibliotekaMateriali" displayName="BibliotekaMateriali" ref="A4:F15" headerRowCount="1" totalsRowCount="0" totalsRowShown="0">
  <autoFilter ref="A4:F15"/>
  <tableColumns count="6">
    <tableColumn id="1" name="Изходен документ"/>
    <tableColumn id="2" name="Собственик (експерт)"/>
    <tableColumn id="3" name="Последна редакция"/>
    <tableColumn id="4" name="Формат за конвертиране"/>
    <tableColumn id="5" name="Модул в плана"/>
    <tableColumn id="6" name="Следващ преглед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Intervyuta" displayName="Intervyuta" ref="A4:G15" headerRowCount="1" totalsRowCount="0" totalsRowShown="0">
  <autoFilter ref="A4:G15"/>
  <tableColumns count="7">
    <tableColumn id="1" name="Отдел"/>
    <tableColumn id="2" name="Ръководител"/>
    <tableColumn id="3" name="Задача с най-много корекции"/>
    <tableColumn id="4" name="Система с най-чести грешки"/>
    <tableColumn id="5" name="Процедура с най-бърз ефект"/>
    <tableColumn id="6" name="Тежест за бизнеса"/>
    <tableColumn id="7" name="Влиза в плана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PlanZaObuchenie" displayName="PlanZaObuchenie" ref="A4:I16" headerRowCount="1" totalsRowCount="0" totalsRowShown="0">
  <autoFilter ref="A4:I16"/>
  <tableColumns count="9">
    <tableColumn id="1" name="Длъжност / отдел"/>
    <tableColumn id="2" name="Компетентностна цел"/>
    <tableColumn id="3" name="Формат"/>
    <tableColumn id="4" name="Мин. време (мин.)"/>
    <tableColumn id="5" name="Праг (0–100 т.)"/>
    <tableColumn id="6" name="Удостоверяване"/>
    <tableColumn id="7" name="Краен срок"/>
    <tableColumn id="8" name="Отговорник"/>
    <tableColumn id="9" name="Статус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Rubrika" displayName="Rubrika" ref="A4:G10" headerRowCount="1" totalsRowCount="0" totalsRowShown="0">
  <autoFilter ref="A4:G10"/>
  <tableColumns count="7">
    <tableColumn id="1" name="Критерий"/>
    <tableColumn id="2" name="Тежест"/>
    <tableColumn id="3" name="0 т."/>
    <tableColumn id="4" name="1 т."/>
    <tableColumn id="5" name="2 т."/>
    <tableColumn id="6" name="Оценка (0–2)"/>
    <tableColumn id="7" name="Претеглен резултат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VhodnoCelevoNivo" displayName="VhodnoCelevoNivo" ref="A4:G15" headerRowCount="1" totalsRowCount="0" totalsRowShown="0">
  <autoFilter ref="A4:G15"/>
  <tableColumns count="7">
    <tableColumn id="1" name="Длъжност"/>
    <tableColumn id="2" name="Показател"/>
    <tableColumn id="3" name="Как се измерва"/>
    <tableColumn id="4" name="Входна стойност"/>
    <tableColumn id="5" name="Дата на повторно измерване"/>
    <tableColumn id="6" name="Нова стойност"/>
    <tableColumn id="7" name="Сертификат издаден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5" min="4" style="0" width="13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9" min="9" style="0" width="16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36" hidden="false" customHeight="true" outlineLevel="0" collapsed="false">
      <c r="A5" s="4" t="s">
        <v>11</v>
      </c>
      <c r="B5" s="4" t="s">
        <v>12</v>
      </c>
      <c r="C5" s="5" t="s">
        <v>13</v>
      </c>
      <c r="D5" s="6"/>
      <c r="E5" s="6"/>
      <c r="F5" s="5" t="s">
        <v>14</v>
      </c>
      <c r="G5" s="7"/>
      <c r="H5" s="4" t="s">
        <v>15</v>
      </c>
      <c r="I5" s="5" t="s">
        <v>16</v>
      </c>
    </row>
    <row r="6" customFormat="false" ht="36" hidden="false" customHeight="true" outlineLevel="0" collapsed="false">
      <c r="A6" s="4" t="s">
        <v>17</v>
      </c>
      <c r="B6" s="4" t="s">
        <v>18</v>
      </c>
      <c r="C6" s="5" t="s">
        <v>19</v>
      </c>
      <c r="D6" s="6"/>
      <c r="E6" s="6"/>
      <c r="F6" s="5" t="s">
        <v>14</v>
      </c>
      <c r="G6" s="7"/>
      <c r="H6" s="4" t="s">
        <v>20</v>
      </c>
      <c r="I6" s="5" t="s">
        <v>16</v>
      </c>
    </row>
    <row r="7" customFormat="false" ht="36" hidden="false" customHeight="true" outlineLevel="0" collapsed="false">
      <c r="A7" s="4" t="s">
        <v>21</v>
      </c>
      <c r="B7" s="4" t="s">
        <v>22</v>
      </c>
      <c r="C7" s="5" t="s">
        <v>23</v>
      </c>
      <c r="D7" s="6"/>
      <c r="E7" s="6"/>
      <c r="F7" s="5" t="s">
        <v>24</v>
      </c>
      <c r="G7" s="7"/>
      <c r="H7" s="4" t="s">
        <v>25</v>
      </c>
      <c r="I7" s="5" t="s">
        <v>16</v>
      </c>
    </row>
    <row r="8" customFormat="false" ht="36" hidden="false" customHeight="true" outlineLevel="0" collapsed="false">
      <c r="A8" s="4" t="s">
        <v>26</v>
      </c>
      <c r="B8" s="4" t="s">
        <v>27</v>
      </c>
      <c r="C8" s="5" t="s">
        <v>28</v>
      </c>
      <c r="D8" s="6"/>
      <c r="E8" s="6"/>
      <c r="F8" s="5" t="s">
        <v>14</v>
      </c>
      <c r="G8" s="7"/>
      <c r="H8" s="4" t="s">
        <v>29</v>
      </c>
      <c r="I8" s="5" t="s">
        <v>16</v>
      </c>
    </row>
    <row r="9" customFormat="false" ht="19.5" hidden="false" customHeight="true" outlineLevel="0" collapsed="false">
      <c r="A9" s="4"/>
      <c r="B9" s="4"/>
      <c r="C9" s="5"/>
      <c r="D9" s="6"/>
      <c r="E9" s="6"/>
      <c r="F9" s="5"/>
      <c r="G9" s="7"/>
      <c r="H9" s="4"/>
      <c r="I9" s="5"/>
    </row>
    <row r="10" customFormat="false" ht="19.5" hidden="false" customHeight="true" outlineLevel="0" collapsed="false">
      <c r="A10" s="4"/>
      <c r="B10" s="4"/>
      <c r="C10" s="5"/>
      <c r="D10" s="6"/>
      <c r="E10" s="6"/>
      <c r="F10" s="5"/>
      <c r="G10" s="7"/>
      <c r="H10" s="4"/>
      <c r="I10" s="5"/>
    </row>
    <row r="11" customFormat="false" ht="19.5" hidden="false" customHeight="true" outlineLevel="0" collapsed="false">
      <c r="A11" s="4"/>
      <c r="B11" s="4"/>
      <c r="C11" s="5"/>
      <c r="D11" s="6"/>
      <c r="E11" s="6"/>
      <c r="F11" s="5"/>
      <c r="G11" s="7"/>
      <c r="H11" s="4"/>
      <c r="I11" s="5"/>
    </row>
    <row r="12" customFormat="false" ht="19.5" hidden="false" customHeight="true" outlineLevel="0" collapsed="false">
      <c r="A12" s="4"/>
      <c r="B12" s="4"/>
      <c r="C12" s="5"/>
      <c r="D12" s="6"/>
      <c r="E12" s="6"/>
      <c r="F12" s="5"/>
      <c r="G12" s="7"/>
      <c r="H12" s="4"/>
      <c r="I12" s="5"/>
    </row>
    <row r="13" customFormat="false" ht="19.5" hidden="false" customHeight="true" outlineLevel="0" collapsed="false">
      <c r="A13" s="4"/>
      <c r="B13" s="4"/>
      <c r="C13" s="5"/>
      <c r="D13" s="6"/>
      <c r="E13" s="6"/>
      <c r="F13" s="5"/>
      <c r="G13" s="7"/>
      <c r="H13" s="4"/>
      <c r="I13" s="5"/>
    </row>
    <row r="14" customFormat="false" ht="19.5" hidden="false" customHeight="true" outlineLevel="0" collapsed="false">
      <c r="A14" s="4"/>
      <c r="B14" s="4"/>
      <c r="C14" s="5"/>
      <c r="D14" s="6"/>
      <c r="E14" s="6"/>
      <c r="F14" s="5"/>
      <c r="G14" s="7"/>
      <c r="H14" s="4"/>
      <c r="I14" s="5"/>
    </row>
    <row r="15" customFormat="false" ht="19.5" hidden="false" customHeight="true" outlineLevel="0" collapsed="false">
      <c r="A15" s="4"/>
      <c r="B15" s="4"/>
      <c r="C15" s="5"/>
      <c r="D15" s="6"/>
      <c r="E15" s="6"/>
      <c r="F15" s="5"/>
      <c r="G15" s="7"/>
      <c r="H15" s="4"/>
      <c r="I15" s="5"/>
    </row>
    <row r="16" customFormat="false" ht="19.5" hidden="false" customHeight="true" outlineLevel="0" collapsed="false">
      <c r="A16" s="4"/>
      <c r="B16" s="4"/>
      <c r="C16" s="5"/>
      <c r="D16" s="6"/>
      <c r="E16" s="6"/>
      <c r="F16" s="5"/>
      <c r="G16" s="7"/>
      <c r="H16" s="4"/>
      <c r="I16" s="5"/>
    </row>
    <row r="18" customFormat="false" ht="21.75" hidden="false" customHeight="true" outlineLevel="0" collapsed="false">
      <c r="A18" s="8" t="s">
        <v>30</v>
      </c>
      <c r="B18" s="8"/>
      <c r="C18" s="8"/>
      <c r="D18" s="8"/>
      <c r="E18" s="8"/>
      <c r="F18" s="8"/>
      <c r="G18" s="8"/>
      <c r="H18" s="8"/>
      <c r="I18" s="9" t="str">
        <f aca="false">COUNTIF(I5:I16,"Завършен")&amp;" / "&amp;COUNTA(A5:A16)</f>
        <v>0 / 4</v>
      </c>
    </row>
    <row r="19" customFormat="false" ht="21.75" hidden="false" customHeight="true" outlineLevel="0" collapsed="false">
      <c r="A19" s="8" t="s">
        <v>31</v>
      </c>
      <c r="B19" s="8"/>
      <c r="C19" s="8"/>
      <c r="D19" s="8"/>
      <c r="E19" s="8"/>
      <c r="F19" s="8"/>
      <c r="G19" s="8"/>
      <c r="H19" s="8"/>
      <c r="I19" s="10" t="n">
        <f aca="true">COUNTIFS(G5:G16,"&lt;"&amp;TODAY(),I5:I16,"&lt;&gt;Завършен")</f>
        <v>0</v>
      </c>
    </row>
    <row r="21" customFormat="false" ht="45.75" hidden="false" customHeight="true" outlineLevel="0" collapsed="false">
      <c r="A21" s="2" t="s">
        <v>32</v>
      </c>
      <c r="B21" s="2"/>
      <c r="C21" s="2"/>
      <c r="D21" s="2"/>
      <c r="E21" s="2"/>
      <c r="F21" s="2"/>
      <c r="G21" s="2"/>
      <c r="H21" s="2"/>
      <c r="I21" s="2"/>
    </row>
    <row r="22" customFormat="false" ht="15" hidden="false" customHeight="false" outlineLevel="0" collapsed="false">
      <c r="A22" s="11" t="s">
        <v>33</v>
      </c>
    </row>
  </sheetData>
  <sheetProtection sheet="true"/>
  <mergeCells count="4">
    <mergeCell ref="A2:I2"/>
    <mergeCell ref="A18:H18"/>
    <mergeCell ref="A19:H19"/>
    <mergeCell ref="A21:I21"/>
  </mergeCells>
  <conditionalFormatting sqref="A5:I16">
    <cfRule type="expression" priority="2" aboveAverage="0" equalAverage="0" bottom="0" percent="0" rank="0" text="" dxfId="3">
      <formula>AND(ISNUMBER($G5),$G5&lt;TODAY(),$I5&lt;&gt;"Завършен")</formula>
    </cfRule>
  </conditionalFormatting>
  <conditionalFormatting sqref="I5:I16">
    <cfRule type="expression" priority="3" aboveAverage="0" equalAverage="0" bottom="0" percent="0" rank="0" text="" dxfId="4">
      <formula>I5="Завършен"</formula>
    </cfRule>
    <cfRule type="expression" priority="4" aboveAverage="0" equalAverage="0" bottom="0" percent="0" rank="0" text="" dxfId="5">
      <formula>I5="В процес"</formula>
    </cfRule>
  </conditionalFormatting>
  <dataValidations count="6">
    <dataValidation allowBlank="true" errorStyle="stop" operator="between" showDropDown="false" showErrorMessage="false" showInputMessage="false" sqref="C5:C16" type="list">
      <formula1>"Интерактивни слайдове 16:9,Видео с глас и субтитри,Подкаст + казуси,Слайдове + тест"</formula1>
      <formula2>0</formula2>
    </dataValidation>
    <dataValidation allowBlank="true" errorStyle="stop" operator="between" showDropDown="false" showErrorMessage="true" showInputMessage="false" sqref="F5:F16" type="list">
      <formula1>"Сертификат с QR код,Подпис на ръководителя"</formula1>
      <formula2>0</formula2>
    </dataValidation>
    <dataValidation allowBlank="true" errorStyle="stop" operator="between" showDropDown="false" showErrorMessage="true" showInputMessage="false" sqref="I5:I16" type="list">
      <formula1>"Не е започнат,В процес,Завършен"</formula1>
      <formula2>0</formula2>
    </dataValidation>
    <dataValidation allowBlank="true" errorStyle="stop" operator="greaterThanOrEqual" showDropDown="false" showErrorMessage="false" showInputMessage="false" sqref="D5:D16" type="decimal">
      <formula1>0</formula1>
      <formula2>0</formula2>
    </dataValidation>
    <dataValidation allowBlank="true" errorStyle="stop" operator="between" showDropDown="false" showErrorMessage="true" showInputMessage="false" sqref="E5:E16" type="decimal">
      <formula1>0</formula1>
      <formula2>100</formula2>
    </dataValidation>
    <dataValidation allowBlank="true" errorStyle="stop" operator="greaterThan" showDropDown="false" showErrorMessage="false" showInputMessage="false" sqref="G5:G16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&amp;RХипотетичен пример — orova.vn</oddHeader>
    <oddFooter>&amp;CХипотетичен пример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28"/>
    <col collapsed="false" customWidth="true" hidden="false" outlineLevel="0" max="6" min="6" style="0" width="14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34</v>
      </c>
    </row>
    <row r="2" customFormat="false" ht="33.75" hidden="false" customHeight="true" outlineLevel="0" collapsed="false">
      <c r="A2" s="2" t="s">
        <v>35</v>
      </c>
      <c r="B2" s="2"/>
      <c r="C2" s="2"/>
      <c r="D2" s="2"/>
      <c r="E2" s="2"/>
      <c r="F2" s="2"/>
      <c r="G2" s="2"/>
    </row>
    <row r="4" customFormat="false" ht="31.5" hidden="false" customHeight="true" outlineLevel="0" collapsed="false">
      <c r="A4" s="3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</row>
    <row r="5" customFormat="false" ht="36" hidden="false" customHeight="true" outlineLevel="0" collapsed="false">
      <c r="A5" s="4" t="s">
        <v>21</v>
      </c>
      <c r="B5" s="4" t="s">
        <v>25</v>
      </c>
      <c r="C5" s="4" t="s">
        <v>43</v>
      </c>
      <c r="D5" s="4" t="s">
        <v>44</v>
      </c>
      <c r="E5" s="4" t="s">
        <v>45</v>
      </c>
      <c r="F5" s="5" t="s">
        <v>46</v>
      </c>
      <c r="G5" s="5" t="s">
        <v>47</v>
      </c>
    </row>
    <row r="6" customFormat="false" ht="36" hidden="false" customHeight="true" outlineLevel="0" collapsed="false">
      <c r="A6" s="4" t="s">
        <v>48</v>
      </c>
      <c r="B6" s="4" t="s">
        <v>20</v>
      </c>
      <c r="C6" s="4" t="s">
        <v>49</v>
      </c>
      <c r="D6" s="4" t="s">
        <v>50</v>
      </c>
      <c r="E6" s="4" t="s">
        <v>51</v>
      </c>
      <c r="F6" s="5" t="s">
        <v>52</v>
      </c>
      <c r="G6" s="5" t="s">
        <v>47</v>
      </c>
    </row>
    <row r="7" customFormat="false" ht="36" hidden="false" customHeight="true" outlineLevel="0" collapsed="false">
      <c r="A7" s="4" t="s">
        <v>53</v>
      </c>
      <c r="B7" s="4" t="s">
        <v>15</v>
      </c>
      <c r="C7" s="4" t="s">
        <v>54</v>
      </c>
      <c r="D7" s="4" t="s">
        <v>55</v>
      </c>
      <c r="E7" s="4" t="s">
        <v>56</v>
      </c>
      <c r="F7" s="5" t="s">
        <v>57</v>
      </c>
      <c r="G7" s="5" t="s">
        <v>58</v>
      </c>
    </row>
    <row r="8" customFormat="false" ht="19.5" hidden="false" customHeight="true" outlineLevel="0" collapsed="false">
      <c r="A8" s="4"/>
      <c r="B8" s="4"/>
      <c r="C8" s="4"/>
      <c r="D8" s="4"/>
      <c r="E8" s="4"/>
      <c r="F8" s="5"/>
      <c r="G8" s="5"/>
    </row>
    <row r="9" customFormat="false" ht="19.5" hidden="false" customHeight="true" outlineLevel="0" collapsed="false">
      <c r="A9" s="4"/>
      <c r="B9" s="4"/>
      <c r="C9" s="4"/>
      <c r="D9" s="4"/>
      <c r="E9" s="4"/>
      <c r="F9" s="5"/>
      <c r="G9" s="5"/>
    </row>
    <row r="10" customFormat="false" ht="19.5" hidden="false" customHeight="true" outlineLevel="0" collapsed="false">
      <c r="A10" s="4"/>
      <c r="B10" s="4"/>
      <c r="C10" s="4"/>
      <c r="D10" s="4"/>
      <c r="E10" s="4"/>
      <c r="F10" s="5"/>
      <c r="G10" s="5"/>
    </row>
    <row r="11" customFormat="false" ht="19.5" hidden="false" customHeight="true" outlineLevel="0" collapsed="false">
      <c r="A11" s="4"/>
      <c r="B11" s="4"/>
      <c r="C11" s="4"/>
      <c r="D11" s="4"/>
      <c r="E11" s="4"/>
      <c r="F11" s="5"/>
      <c r="G11" s="5"/>
    </row>
    <row r="12" customFormat="false" ht="19.5" hidden="false" customHeight="true" outlineLevel="0" collapsed="false">
      <c r="A12" s="4"/>
      <c r="B12" s="4"/>
      <c r="C12" s="4"/>
      <c r="D12" s="4"/>
      <c r="E12" s="4"/>
      <c r="F12" s="5"/>
      <c r="G12" s="5"/>
    </row>
    <row r="13" customFormat="false" ht="19.5" hidden="false" customHeight="true" outlineLevel="0" collapsed="false">
      <c r="A13" s="4"/>
      <c r="B13" s="4"/>
      <c r="C13" s="4"/>
      <c r="D13" s="4"/>
      <c r="E13" s="4"/>
      <c r="F13" s="5"/>
      <c r="G13" s="5"/>
    </row>
    <row r="14" customFormat="false" ht="19.5" hidden="false" customHeight="true" outlineLevel="0" collapsed="false">
      <c r="A14" s="4"/>
      <c r="B14" s="4"/>
      <c r="C14" s="4"/>
      <c r="D14" s="4"/>
      <c r="E14" s="4"/>
      <c r="F14" s="5"/>
      <c r="G14" s="5"/>
    </row>
    <row r="15" customFormat="false" ht="19.5" hidden="false" customHeight="true" outlineLevel="0" collapsed="false">
      <c r="A15" s="4"/>
      <c r="B15" s="4"/>
      <c r="C15" s="4"/>
      <c r="D15" s="4"/>
      <c r="E15" s="4"/>
      <c r="F15" s="5"/>
      <c r="G15" s="5"/>
    </row>
    <row r="17" customFormat="false" ht="21.75" hidden="false" customHeight="true" outlineLevel="0" collapsed="false">
      <c r="A17" s="8" t="s">
        <v>59</v>
      </c>
      <c r="B17" s="8"/>
      <c r="C17" s="8"/>
      <c r="D17" s="8"/>
      <c r="E17" s="8"/>
      <c r="F17" s="8"/>
      <c r="G17" s="10" t="n">
        <f aca="false">COUNTIF(G5:G15,"Да")</f>
        <v>2</v>
      </c>
    </row>
    <row r="18" customFormat="false" ht="21.75" hidden="false" customHeight="true" outlineLevel="0" collapsed="false">
      <c r="A18" s="8" t="s">
        <v>60</v>
      </c>
      <c r="B18" s="8"/>
      <c r="C18" s="8"/>
      <c r="D18" s="8"/>
      <c r="E18" s="8"/>
      <c r="F18" s="8"/>
      <c r="G18" s="10" t="n">
        <f aca="false">COUNTIF(G5:G15,"Не*")</f>
        <v>1</v>
      </c>
    </row>
    <row r="20" customFormat="false" ht="33.75" hidden="false" customHeight="true" outlineLevel="0" collapsed="false">
      <c r="A20" s="2" t="s">
        <v>61</v>
      </c>
      <c r="B20" s="2"/>
      <c r="C20" s="2"/>
      <c r="D20" s="2"/>
      <c r="E20" s="2"/>
      <c r="F20" s="2"/>
      <c r="G20" s="2"/>
    </row>
    <row r="21" customFormat="false" ht="15" hidden="false" customHeight="false" outlineLevel="0" collapsed="false">
      <c r="A21" s="11" t="s">
        <v>33</v>
      </c>
    </row>
  </sheetData>
  <sheetProtection sheet="true"/>
  <mergeCells count="4">
    <mergeCell ref="A2:G2"/>
    <mergeCell ref="A17:F17"/>
    <mergeCell ref="A18:F18"/>
    <mergeCell ref="A20:G20"/>
  </mergeCells>
  <conditionalFormatting sqref="A5:G15">
    <cfRule type="expression" priority="2" aboveAverage="0" equalAverage="0" bottom="0" percent="0" rank="0" text="" dxfId="8">
      <formula>LEFT($G5,2)="Не"</formula>
    </cfRule>
  </conditionalFormatting>
  <dataValidations count="2">
    <dataValidation allowBlank="true" errorStyle="stop" operator="between" showDropDown="false" showErrorMessage="true" showInputMessage="false" sqref="F5:F15" type="list">
      <formula1>"Висока,Средна,Ниска"</formula1>
      <formula2>0</formula2>
    </dataValidation>
    <dataValidation allowBlank="true" errorStyle="stop" operator="between" showDropDown="false" showErrorMessage="false" showInputMessage="false" sqref="G5:G15" type="list">
      <formula1>"Да,Не"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&amp;RХипотетичен пример — orova.vn</oddHeader>
    <oddFooter>&amp;CХипотетичен пример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2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7" min="6" style="0" width="14"/>
  </cols>
  <sheetData>
    <row r="1" customFormat="false" ht="17.35" hidden="false" customHeight="false" outlineLevel="0" collapsed="false">
      <c r="A1" s="1" t="s">
        <v>62</v>
      </c>
    </row>
    <row r="2" customFormat="false" ht="33.75" hidden="false" customHeight="true" outlineLevel="0" collapsed="false">
      <c r="A2" s="2" t="s">
        <v>63</v>
      </c>
      <c r="B2" s="2"/>
      <c r="C2" s="2"/>
      <c r="D2" s="2"/>
      <c r="E2" s="2"/>
      <c r="F2" s="2"/>
      <c r="G2" s="2"/>
    </row>
    <row r="4" customFormat="false" ht="31.5" hidden="false" customHeight="true" outlineLevel="0" collapsed="false">
      <c r="A4" s="3" t="s">
        <v>64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70</v>
      </c>
    </row>
    <row r="5" customFormat="false" ht="30" hidden="false" customHeight="true" outlineLevel="0" collapsed="false">
      <c r="A5" s="4" t="s">
        <v>21</v>
      </c>
      <c r="B5" s="4" t="s">
        <v>43</v>
      </c>
      <c r="C5" s="4" t="s">
        <v>71</v>
      </c>
      <c r="D5" s="6"/>
      <c r="E5" s="7"/>
      <c r="F5" s="6"/>
      <c r="G5" s="6"/>
    </row>
    <row r="6" customFormat="false" ht="30" hidden="false" customHeight="true" outlineLevel="0" collapsed="false">
      <c r="A6" s="4" t="s">
        <v>48</v>
      </c>
      <c r="B6" s="4" t="s">
        <v>72</v>
      </c>
      <c r="C6" s="4" t="s">
        <v>73</v>
      </c>
      <c r="D6" s="6"/>
      <c r="E6" s="7"/>
      <c r="F6" s="6"/>
      <c r="G6" s="6"/>
    </row>
    <row r="7" customFormat="false" ht="30" hidden="false" customHeight="true" outlineLevel="0" collapsed="false">
      <c r="A7" s="4" t="s">
        <v>53</v>
      </c>
      <c r="B7" s="4" t="s">
        <v>74</v>
      </c>
      <c r="C7" s="4" t="s">
        <v>75</v>
      </c>
      <c r="D7" s="6"/>
      <c r="E7" s="7"/>
      <c r="F7" s="6"/>
      <c r="G7" s="6"/>
    </row>
    <row r="8" customFormat="false" ht="19.5" hidden="false" customHeight="true" outlineLevel="0" collapsed="false">
      <c r="A8" s="4"/>
      <c r="B8" s="4"/>
      <c r="C8" s="4"/>
      <c r="D8" s="6"/>
      <c r="E8" s="7"/>
      <c r="F8" s="6"/>
      <c r="G8" s="6"/>
    </row>
    <row r="9" customFormat="false" ht="19.5" hidden="false" customHeight="true" outlineLevel="0" collapsed="false">
      <c r="A9" s="4"/>
      <c r="B9" s="4"/>
      <c r="C9" s="4"/>
      <c r="D9" s="6"/>
      <c r="E9" s="7"/>
      <c r="F9" s="6"/>
      <c r="G9" s="6"/>
    </row>
    <row r="10" customFormat="false" ht="19.5" hidden="false" customHeight="true" outlineLevel="0" collapsed="false">
      <c r="A10" s="4"/>
      <c r="B10" s="4"/>
      <c r="C10" s="4"/>
      <c r="D10" s="6"/>
      <c r="E10" s="7"/>
      <c r="F10" s="6"/>
      <c r="G10" s="6"/>
    </row>
    <row r="11" customFormat="false" ht="19.5" hidden="false" customHeight="true" outlineLevel="0" collapsed="false">
      <c r="A11" s="4"/>
      <c r="B11" s="4"/>
      <c r="C11" s="4"/>
      <c r="D11" s="6"/>
      <c r="E11" s="7"/>
      <c r="F11" s="6"/>
      <c r="G11" s="6"/>
    </row>
    <row r="12" customFormat="false" ht="19.5" hidden="false" customHeight="true" outlineLevel="0" collapsed="false">
      <c r="A12" s="4"/>
      <c r="B12" s="4"/>
      <c r="C12" s="4"/>
      <c r="D12" s="6"/>
      <c r="E12" s="7"/>
      <c r="F12" s="6"/>
      <c r="G12" s="6"/>
    </row>
    <row r="13" customFormat="false" ht="19.5" hidden="false" customHeight="true" outlineLevel="0" collapsed="false">
      <c r="A13" s="4"/>
      <c r="B13" s="4"/>
      <c r="C13" s="4"/>
      <c r="D13" s="6"/>
      <c r="E13" s="7"/>
      <c r="F13" s="6"/>
      <c r="G13" s="6"/>
    </row>
    <row r="14" customFormat="false" ht="19.5" hidden="false" customHeight="true" outlineLevel="0" collapsed="false">
      <c r="A14" s="4"/>
      <c r="B14" s="4"/>
      <c r="C14" s="4"/>
      <c r="D14" s="6"/>
      <c r="E14" s="7"/>
      <c r="F14" s="6"/>
      <c r="G14" s="6"/>
    </row>
    <row r="15" customFormat="false" ht="19.5" hidden="false" customHeight="true" outlineLevel="0" collapsed="false">
      <c r="A15" s="4"/>
      <c r="B15" s="4"/>
      <c r="C15" s="4"/>
      <c r="D15" s="6"/>
      <c r="E15" s="7"/>
      <c r="F15" s="6"/>
      <c r="G15" s="6"/>
    </row>
    <row r="17" customFormat="false" ht="21.75" hidden="false" customHeight="true" outlineLevel="0" collapsed="false">
      <c r="A17" s="8" t="s">
        <v>76</v>
      </c>
      <c r="B17" s="8"/>
      <c r="C17" s="8"/>
      <c r="D17" s="8"/>
      <c r="E17" s="8"/>
      <c r="F17" s="8"/>
      <c r="G17" s="9" t="str">
        <f aca="false">COUNTIF(G5:G15,"Да")&amp;" / "&amp;COUNTA(A5:A15)</f>
        <v>0 / 3</v>
      </c>
    </row>
    <row r="19" customFormat="false" ht="30" hidden="false" customHeight="true" outlineLevel="0" collapsed="false">
      <c r="A19" s="2" t="s">
        <v>77</v>
      </c>
      <c r="B19" s="2"/>
      <c r="C19" s="2"/>
      <c r="D19" s="2"/>
      <c r="E19" s="2"/>
      <c r="F19" s="2"/>
      <c r="G19" s="2"/>
    </row>
    <row r="20" customFormat="false" ht="15" hidden="false" customHeight="false" outlineLevel="0" collapsed="false">
      <c r="A20" s="11" t="s">
        <v>33</v>
      </c>
    </row>
  </sheetData>
  <sheetProtection sheet="true"/>
  <mergeCells count="3">
    <mergeCell ref="A2:G2"/>
    <mergeCell ref="A17:F17"/>
    <mergeCell ref="A19:G19"/>
  </mergeCells>
  <dataValidations count="2">
    <dataValidation allowBlank="true" errorStyle="stop" operator="between" showDropDown="false" showErrorMessage="true" showInputMessage="false" sqref="G5:G15" type="list">
      <formula1>"Да,Не"</formula1>
      <formula2>0</formula2>
    </dataValidation>
    <dataValidation allowBlank="true" errorStyle="stop" operator="greaterThan" showDropDown="false" showErrorMessage="false" showInputMessage="false" sqref="E5:E15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&amp;RХипотетичен пример — orova.vn</oddHeader>
    <oddFooter>&amp;CХипотетичен пример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26"/>
    <col collapsed="false" customWidth="true" hidden="false" outlineLevel="0" max="5" min="5" style="0" width="30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78</v>
      </c>
    </row>
    <row r="2" customFormat="false" ht="33.75" hidden="false" customHeight="true" outlineLevel="0" collapsed="false">
      <c r="A2" s="2" t="s">
        <v>79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3" t="s">
        <v>80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</row>
    <row r="5" customFormat="false" ht="30" hidden="false" customHeight="true" outlineLevel="0" collapsed="false">
      <c r="A5" s="4" t="s">
        <v>86</v>
      </c>
      <c r="B5" s="4" t="s">
        <v>87</v>
      </c>
      <c r="C5" s="7"/>
      <c r="D5" s="5" t="s">
        <v>19</v>
      </c>
      <c r="E5" s="4" t="s">
        <v>88</v>
      </c>
      <c r="F5" s="7"/>
    </row>
    <row r="6" customFormat="false" ht="30" hidden="false" customHeight="true" outlineLevel="0" collapsed="false">
      <c r="A6" s="4" t="s">
        <v>89</v>
      </c>
      <c r="B6" s="4" t="s">
        <v>20</v>
      </c>
      <c r="C6" s="7"/>
      <c r="D6" s="5" t="s">
        <v>28</v>
      </c>
      <c r="E6" s="4" t="s">
        <v>90</v>
      </c>
      <c r="F6" s="7"/>
    </row>
    <row r="7" customFormat="false" ht="30" hidden="false" customHeight="true" outlineLevel="0" collapsed="false">
      <c r="A7" s="4" t="s">
        <v>91</v>
      </c>
      <c r="B7" s="4" t="s">
        <v>92</v>
      </c>
      <c r="C7" s="7"/>
      <c r="D7" s="5" t="s">
        <v>93</v>
      </c>
      <c r="E7" s="4" t="s">
        <v>94</v>
      </c>
      <c r="F7" s="7"/>
    </row>
    <row r="8" customFormat="false" ht="19.5" hidden="false" customHeight="true" outlineLevel="0" collapsed="false">
      <c r="A8" s="4"/>
      <c r="B8" s="4"/>
      <c r="C8" s="7"/>
      <c r="D8" s="5"/>
      <c r="E8" s="4"/>
      <c r="F8" s="7"/>
    </row>
    <row r="9" customFormat="false" ht="19.5" hidden="false" customHeight="true" outlineLevel="0" collapsed="false">
      <c r="A9" s="4"/>
      <c r="B9" s="4"/>
      <c r="C9" s="7"/>
      <c r="D9" s="5"/>
      <c r="E9" s="4"/>
      <c r="F9" s="7"/>
    </row>
    <row r="10" customFormat="false" ht="19.5" hidden="false" customHeight="true" outlineLevel="0" collapsed="false">
      <c r="A10" s="4"/>
      <c r="B10" s="4"/>
      <c r="C10" s="7"/>
      <c r="D10" s="5"/>
      <c r="E10" s="4"/>
      <c r="F10" s="7"/>
    </row>
    <row r="11" customFormat="false" ht="19.5" hidden="false" customHeight="true" outlineLevel="0" collapsed="false">
      <c r="A11" s="4"/>
      <c r="B11" s="4"/>
      <c r="C11" s="7"/>
      <c r="D11" s="5"/>
      <c r="E11" s="4"/>
      <c r="F11" s="7"/>
    </row>
    <row r="12" customFormat="false" ht="19.5" hidden="false" customHeight="true" outlineLevel="0" collapsed="false">
      <c r="A12" s="4"/>
      <c r="B12" s="4"/>
      <c r="C12" s="7"/>
      <c r="D12" s="5"/>
      <c r="E12" s="4"/>
      <c r="F12" s="7"/>
    </row>
    <row r="13" customFormat="false" ht="19.5" hidden="false" customHeight="true" outlineLevel="0" collapsed="false">
      <c r="A13" s="4"/>
      <c r="B13" s="4"/>
      <c r="C13" s="7"/>
      <c r="D13" s="5"/>
      <c r="E13" s="4"/>
      <c r="F13" s="7"/>
    </row>
    <row r="14" customFormat="false" ht="19.5" hidden="false" customHeight="true" outlineLevel="0" collapsed="false">
      <c r="A14" s="4"/>
      <c r="B14" s="4"/>
      <c r="C14" s="7"/>
      <c r="D14" s="5"/>
      <c r="E14" s="4"/>
      <c r="F14" s="7"/>
    </row>
    <row r="15" customFormat="false" ht="19.5" hidden="false" customHeight="true" outlineLevel="0" collapsed="false">
      <c r="A15" s="4"/>
      <c r="B15" s="4"/>
      <c r="C15" s="7"/>
      <c r="D15" s="5"/>
      <c r="E15" s="4"/>
      <c r="F15" s="7"/>
    </row>
    <row r="17" customFormat="false" ht="21.75" hidden="false" customHeight="true" outlineLevel="0" collapsed="false">
      <c r="A17" s="8" t="s">
        <v>95</v>
      </c>
      <c r="B17" s="8"/>
      <c r="C17" s="8"/>
      <c r="D17" s="8"/>
      <c r="E17" s="8"/>
      <c r="F17" s="10" t="n">
        <f aca="true">COUNTIF(F5:F15,"&lt;"&amp;TODAY())</f>
        <v>0</v>
      </c>
    </row>
    <row r="19" customFormat="false" ht="33.75" hidden="false" customHeight="true" outlineLevel="0" collapsed="false">
      <c r="A19" s="2" t="s">
        <v>96</v>
      </c>
      <c r="B19" s="2"/>
      <c r="C19" s="2"/>
      <c r="D19" s="2"/>
      <c r="E19" s="2"/>
      <c r="F19" s="2"/>
    </row>
    <row r="20" customFormat="false" ht="15" hidden="false" customHeight="false" outlineLevel="0" collapsed="false">
      <c r="A20" s="11" t="s">
        <v>33</v>
      </c>
    </row>
  </sheetData>
  <sheetProtection sheet="true"/>
  <mergeCells count="3">
    <mergeCell ref="A2:F2"/>
    <mergeCell ref="A17:E17"/>
    <mergeCell ref="A19:F19"/>
  </mergeCells>
  <conditionalFormatting sqref="A5:F15">
    <cfRule type="expression" priority="2" aboveAverage="0" equalAverage="0" bottom="0" percent="0" rank="0" text="" dxfId="3">
      <formula>AND(ISNUMBER($F5),$F5&lt;TODAY())</formula>
    </cfRule>
  </conditionalFormatting>
  <dataValidations count="3">
    <dataValidation allowBlank="true" errorStyle="stop" operator="between" showDropDown="false" showErrorMessage="false" showInputMessage="false" sqref="D5:D15" type="list">
      <formula1>"Интерактивни слайдове 16:9,Видео с глас и субтитри,Подкаст + казуси,Подкаст + флашкарти,Слайдове + тест"</formula1>
      <formula2>0</formula2>
    </dataValidation>
    <dataValidation allowBlank="true" errorStyle="stop" operator="greaterThan" showDropDown="false" showErrorMessage="false" showInputMessage="false" sqref="C5:C15" type="date">
      <formula1>36526</formula1>
      <formula2>0</formula2>
    </dataValidation>
    <dataValidation allowBlank="true" errorStyle="stop" operator="greaterThan" showDropDown="false" showErrorMessage="false" showInputMessage="false" sqref="F5:F15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&amp;RХипотетичен пример — orova.vn</oddHeader>
    <oddFooter>&amp;CХипотетичен пример — orova.vn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28"/>
    <col collapsed="false" customWidth="true" hidden="false" outlineLevel="0" max="6" min="6" style="0" width="13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97</v>
      </c>
    </row>
    <row r="2" customFormat="false" ht="33.75" hidden="false" customHeight="true" outlineLevel="0" collapsed="false">
      <c r="A2" s="2" t="s">
        <v>98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99</v>
      </c>
      <c r="B4" s="3" t="s">
        <v>100</v>
      </c>
      <c r="C4" s="3" t="s">
        <v>101</v>
      </c>
      <c r="D4" s="3" t="s">
        <v>102</v>
      </c>
      <c r="E4" s="3" t="s">
        <v>103</v>
      </c>
      <c r="F4" s="3" t="s">
        <v>104</v>
      </c>
      <c r="G4" s="3" t="s">
        <v>105</v>
      </c>
    </row>
    <row r="5" customFormat="false" ht="36" hidden="false" customHeight="true" outlineLevel="0" collapsed="false">
      <c r="A5" s="4" t="s">
        <v>106</v>
      </c>
      <c r="B5" s="6"/>
      <c r="C5" s="6" t="s">
        <v>107</v>
      </c>
      <c r="D5" s="6" t="s">
        <v>108</v>
      </c>
      <c r="E5" s="6" t="s">
        <v>109</v>
      </c>
      <c r="F5" s="12"/>
      <c r="G5" s="9" t="str">
        <f aca="false">IF(OR(B5="",F5=""),"",B5*F5)</f>
        <v/>
      </c>
    </row>
    <row r="6" customFormat="false" ht="36" hidden="false" customHeight="true" outlineLevel="0" collapsed="false">
      <c r="A6" s="4" t="s">
        <v>110</v>
      </c>
      <c r="B6" s="6"/>
      <c r="C6" s="6" t="s">
        <v>111</v>
      </c>
      <c r="D6" s="6" t="s">
        <v>112</v>
      </c>
      <c r="E6" s="6" t="s">
        <v>113</v>
      </c>
      <c r="F6" s="12"/>
      <c r="G6" s="9" t="str">
        <f aca="false">IF(OR(B6="",F6=""),"",B6*F6)</f>
        <v/>
      </c>
    </row>
    <row r="7" customFormat="false" ht="36" hidden="false" customHeight="true" outlineLevel="0" collapsed="false">
      <c r="A7" s="4" t="s">
        <v>114</v>
      </c>
      <c r="B7" s="6"/>
      <c r="C7" s="6" t="s">
        <v>115</v>
      </c>
      <c r="D7" s="6" t="s">
        <v>116</v>
      </c>
      <c r="E7" s="6" t="s">
        <v>117</v>
      </c>
      <c r="F7" s="12"/>
      <c r="G7" s="9" t="str">
        <f aca="false">IF(OR(B7="",F7=""),"",B7*F7)</f>
        <v/>
      </c>
    </row>
    <row r="8" customFormat="false" ht="19.5" hidden="false" customHeight="true" outlineLevel="0" collapsed="false">
      <c r="A8" s="4"/>
      <c r="B8" s="6"/>
      <c r="C8" s="6"/>
      <c r="D8" s="6"/>
      <c r="E8" s="6"/>
      <c r="F8" s="12"/>
      <c r="G8" s="9" t="str">
        <f aca="false">IF(OR(B8="",F8=""),"",B8*F8)</f>
        <v/>
      </c>
    </row>
    <row r="9" customFormat="false" ht="19.5" hidden="false" customHeight="true" outlineLevel="0" collapsed="false">
      <c r="A9" s="4"/>
      <c r="B9" s="6"/>
      <c r="C9" s="6"/>
      <c r="D9" s="6"/>
      <c r="E9" s="6"/>
      <c r="F9" s="12"/>
      <c r="G9" s="9" t="str">
        <f aca="false">IF(OR(B9="",F9=""),"",B9*F9)</f>
        <v/>
      </c>
    </row>
    <row r="10" customFormat="false" ht="19.5" hidden="false" customHeight="true" outlineLevel="0" collapsed="false">
      <c r="A10" s="4"/>
      <c r="B10" s="6"/>
      <c r="C10" s="6"/>
      <c r="D10" s="6"/>
      <c r="E10" s="6"/>
      <c r="F10" s="12"/>
      <c r="G10" s="9" t="str">
        <f aca="false">IF(OR(B10="",F10=""),"",B10*F10)</f>
        <v/>
      </c>
    </row>
    <row r="11" customFormat="false" ht="24" hidden="false" customHeight="true" outlineLevel="0" collapsed="false">
      <c r="A11" s="13" t="s">
        <v>118</v>
      </c>
      <c r="B11" s="14" t="n">
        <f aca="false">SUM(B5:B10)</f>
        <v>0</v>
      </c>
      <c r="C11" s="15"/>
      <c r="D11" s="15"/>
      <c r="E11" s="15"/>
      <c r="F11" s="15"/>
      <c r="G11" s="14" t="n">
        <f aca="false">SUM(G5:G10)</f>
        <v>0</v>
      </c>
    </row>
    <row r="13" customFormat="false" ht="27.75" hidden="false" customHeight="true" outlineLevel="0" collapsed="false">
      <c r="A13" s="8" t="s">
        <v>119</v>
      </c>
      <c r="B13" s="8"/>
      <c r="C13" s="8"/>
      <c r="D13" s="8"/>
      <c r="E13" s="8"/>
      <c r="F13" s="8"/>
      <c r="G13" s="16" t="str">
        <f aca="false">IF(N(SUM(B5:B10))=0,"",SUMPRODUCT(B5:B10,F5:F10)/(2*SUM(B5:B10)))</f>
        <v/>
      </c>
    </row>
    <row r="15" customFormat="false" ht="33.75" hidden="false" customHeight="true" outlineLevel="0" collapsed="false">
      <c r="A15" s="2" t="s">
        <v>120</v>
      </c>
      <c r="B15" s="2"/>
      <c r="C15" s="2"/>
      <c r="D15" s="2"/>
      <c r="E15" s="2"/>
      <c r="F15" s="2"/>
      <c r="G15" s="2"/>
    </row>
    <row r="16" customFormat="false" ht="15" hidden="false" customHeight="false" outlineLevel="0" collapsed="false">
      <c r="A16" s="11" t="s">
        <v>33</v>
      </c>
    </row>
  </sheetData>
  <sheetProtection sheet="true"/>
  <mergeCells count="3">
    <mergeCell ref="A2:G2"/>
    <mergeCell ref="A13:F13"/>
    <mergeCell ref="A15:G15"/>
  </mergeCells>
  <dataValidations count="2">
    <dataValidation allowBlank="true" errorStyle="stop" operator="greaterThanOrEqual" showDropDown="false" showErrorMessage="false" showInputMessage="false" sqref="B5:B10" type="decimal">
      <formula1>0</formula1>
      <formula2>0</formula2>
    </dataValidation>
    <dataValidation allowBlank="true" errorStyle="stop" operator="between" showDropDown="false" showErrorMessage="true" showInputMessage="false" sqref="F5:F10" type="whole">
      <formula1>0</formula1>
      <formula2>2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&amp;RХипотетичен пример — orova.vn</oddHeader>
    <oddFooter>&amp;CХипотетичен пример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2026-10-25T11:29:36Z</dcterms:created>
  <dc:creator>openpyxl</dc:creator>
  <dc:description/>
  <dc:language>bg-BG</dc:language>
  <cp:lastModifiedBy/>
  <dcterms:modified xsi:type="dcterms:W3CDTF">2026-10-25T11:29:36Z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