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Éves terv" sheetId="1" state="visible" r:id="rId3"/>
    <sheet name="Költségkalkuláció" sheetId="2" state="visible" r:id="rId4"/>
    <sheet name="Készségmátrix" sheetId="3" state="visible" r:id="rId5"/>
    <sheet name="Haladás" sheetId="4" state="visible" r:id="rId6"/>
    <sheet name="Mérés" sheetId="5" state="visible" r:id="rId7"/>
  </sheets>
  <definedNames>
    <definedName function="false" hidden="false" localSheetId="0" name="_xlnm.Print_Area" vbProcedure="false">'Éves terv'!$A$1:$F$24</definedName>
    <definedName function="false" hidden="false" localSheetId="3" name="_xlnm.Print_Area" vbProcedure="false">Haladás!$A$1:$F$27</definedName>
    <definedName function="false" hidden="false" localSheetId="2" name="_xlnm.Print_Area" vbProcedure="false">Készségmátrix!$A$1:$K$19</definedName>
    <definedName function="false" hidden="false" localSheetId="1" name="_xlnm.Print_Area" vbProcedure="false">Költségkalkuláció!$A$1:$G$13</definedName>
    <definedName function="false" hidden="false" localSheetId="4" name="_xlnm.Print_Area" vbProcedure="false">Mérés!$A$1:$G$9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<sst xmlns="http://schemas.openxmlformats.org/spreadsheetml/2006/main" count="143" uniqueCount="99">
  <si>
    <t xml:space="preserve">Éves képzési terv és költségvetés</t>
  </si>
  <si>
    <t xml:space="preserve">Feltételezett példa — orova.vn. Az öt sor az útmutató Harmadik lépésének táblázatából származik (50 fős gyártó és szolgáltató vállalkozás). Az Óraszám és a Költségvetés oszlopot a saját adataid és a beérkezett árajánlatok alapján töltsd ki (sárga cellák).</t>
  </si>
  <si>
    <t xml:space="preserve">Képzés megnevezése</t>
  </si>
  <si>
    <t xml:space="preserve">Célcsoport</t>
  </si>
  <si>
    <t xml:space="preserve">Formátum</t>
  </si>
  <si>
    <t xml:space="preserve">Óraszám</t>
  </si>
  <si>
    <t xml:space="preserve">Költségvetés (Ft)</t>
  </si>
  <si>
    <t xml:space="preserve">Sikeres teljesítés feltétele</t>
  </si>
  <si>
    <t xml:space="preserve">Tűz- és munkavédelmi oktatás</t>
  </si>
  <si>
    <t xml:space="preserve">Teljes személyzet (50 fő)</t>
  </si>
  <si>
    <t xml:space="preserve">Belső e-learning</t>
  </si>
  <si>
    <t xml:space="preserve">(kitöltendő)</t>
  </si>
  <si>
    <t xml:space="preserve">Záróteszt sikeres teljesítése</t>
  </si>
  <si>
    <t xml:space="preserve">Adatvédelmi és GDPR megfelelés</t>
  </si>
  <si>
    <t xml:space="preserve">Irodai csapat (25 fő)</t>
  </si>
  <si>
    <t xml:space="preserve">Digitális modul</t>
  </si>
  <si>
    <t xml:space="preserve">Záróteszt a cég által rögzített küszöb felett</t>
  </si>
  <si>
    <t xml:space="preserve">Ügyfélkezelési protokoll</t>
  </si>
  <si>
    <t xml:space="preserve">Ügyfélszolgálat (10 fő)</t>
  </si>
  <si>
    <t xml:space="preserve">Hibrid workshop</t>
  </si>
  <si>
    <t xml:space="preserve">Szerepjáték és teszt</t>
  </si>
  <si>
    <t xml:space="preserve">Belső minőségbiztosítási audit</t>
  </si>
  <si>
    <t xml:space="preserve">Raktár és gyártás (15 fő)</t>
  </si>
  <si>
    <t xml:space="preserve">Belső műhelymunka</t>
  </si>
  <si>
    <t xml:space="preserve">Gyakorlati auditlista átadása</t>
  </si>
  <si>
    <t xml:space="preserve">Projektvezetési alapismeretek</t>
  </si>
  <si>
    <t xml:space="preserve">Csoportvezetők (8 fő)</t>
  </si>
  <si>
    <t xml:space="preserve">Külső tanfolyam</t>
  </si>
  <si>
    <t xml:space="preserve">Záródolgozat elfogadása</t>
  </si>
  <si>
    <t xml:space="preserve">Összesen</t>
  </si>
  <si>
    <t xml:space="preserve">Kitöltött költségvetés</t>
  </si>
  <si>
    <t xml:space="preserve">Az összesen sor a D és E oszlopból automatikusan számol. A kieső munkaidő értékét a „Költségkalkuláció” lapon számold ki. Új sorok: Korrektúra › Lapvédelem feloldása.</t>
  </si>
  <si>
    <t xml:space="preserve">Feltételezett példa — orova.vn</t>
  </si>
  <si>
    <t xml:space="preserve">Költségkalkuláció képzésenként</t>
  </si>
  <si>
    <t xml:space="preserve">Feltételezett példa — orova.vn. Képlet: Teljes költség = Közvetlen kiadások (tréner, szoftver, tananyag) + (Résztvevők száma × Képzési órák száma × Átlagos bruttó órabér). A Közvetlen kiadások és az Óraszám az „Éves terv” lapról jön; a résztvevők számát és az órabért a sárga cellákba írd.</t>
  </si>
  <si>
    <t xml:space="preserve">Közvetlen kiadások (Ft)</t>
  </si>
  <si>
    <t xml:space="preserve">Résztvevők száma</t>
  </si>
  <si>
    <t xml:space="preserve">Képzési órák száma</t>
  </si>
  <si>
    <t xml:space="preserve">Átlagos bruttó órabér (Ft)</t>
  </si>
  <si>
    <t xml:space="preserve">Kieső munkaidő értéke (Ft)</t>
  </si>
  <si>
    <t xml:space="preserve">Teljes költség (Ft)</t>
  </si>
  <si>
    <t xml:space="preserve">Amíg a sárga cellák és az „Éves terv” Óraszám/Költségvetés cellái üresek, minden eredmény 0 Ft. Példa a képletre: ha egy sorban a közvetlen kiadás, az óraszám és az órabér is üres, a Teljes költség = 0 + (Résztvevők × 0 × 0) = 0 Ft.</t>
  </si>
  <si>
    <t xml:space="preserve">Készségmátrix (1–3-as skála)</t>
  </si>
  <si>
    <t xml:space="preserve">Feltételezett példa — orova.vn, kitalált nevekkel. Skála: 1 = Alap (felügyeletet igényel), 2 = Haladó (önállóan hibátlanul dolgozik), 3 = Szakértő (képes másokat betanítani). Kompetenciánként írd be a jelenlegi és az elvárt szintet; ha a jelenlegi elmarad az elvárttól, a cella sárga (1 szint hiány) vagy piros (2 szint hiány) lesz.</t>
  </si>
  <si>
    <t xml:space="preserve">Munkatárs</t>
  </si>
  <si>
    <t xml:space="preserve">Munkakör</t>
  </si>
  <si>
    <t xml:space="preserve">Raktárkezelő szoftver</t>
  </si>
  <si>
    <t xml:space="preserve">Munkavédelem</t>
  </si>
  <si>
    <t xml:space="preserve">Adatvédelem (GDPR)</t>
  </si>
  <si>
    <t xml:space="preserve">Hiányos kompetenciák</t>
  </si>
  <si>
    <t xml:space="preserve">Jelenlegi</t>
  </si>
  <si>
    <t xml:space="preserve">Elvárt</t>
  </si>
  <si>
    <t xml:space="preserve">Kertész Réka</t>
  </si>
  <si>
    <t xml:space="preserve">Ügyfélszolgálat</t>
  </si>
  <si>
    <t xml:space="preserve">Somogyi Bence</t>
  </si>
  <si>
    <t xml:space="preserve">Halmi Dóra</t>
  </si>
  <si>
    <t xml:space="preserve">Raktár</t>
  </si>
  <si>
    <t xml:space="preserve">Fenyő Márton</t>
  </si>
  <si>
    <t xml:space="preserve">Lakatos Zsófia</t>
  </si>
  <si>
    <t xml:space="preserve">Iroda</t>
  </si>
  <si>
    <t xml:space="preserve">Ormos Gábor</t>
  </si>
  <si>
    <t xml:space="preserve">Csoportvezető</t>
  </si>
  <si>
    <t xml:space="preserve">1 szint hiány</t>
  </si>
  <si>
    <t xml:space="preserve">2 szint hiány</t>
  </si>
  <si>
    <t xml:space="preserve">A „Hiányos kompetenciák” oszlop azt számolja, hány kompetenciánál alacsonyabb a jelenlegi szint az elvártnál (csak ha mindkét érték ki van töltve). A színezés feltételes formázás.</t>
  </si>
  <si>
    <t xml:space="preserve">Képzések haladáskövetése</t>
  </si>
  <si>
    <t xml:space="preserve">Feltételezett példa — orova.vn, kitalált nevekkel. Státusz: válassz a listából (nem kezdte el / folyamatban / sikeresen vizsgázott / határidőn túli). A dátumokat a sárga cellákba írd.</t>
  </si>
  <si>
    <t xml:space="preserve">Képzés</t>
  </si>
  <si>
    <t xml:space="preserve">Kiosztás dátuma</t>
  </si>
  <si>
    <t xml:space="preserve">Határidő</t>
  </si>
  <si>
    <t xml:space="preserve">Státusz</t>
  </si>
  <si>
    <t xml:space="preserve">Megjegyzés</t>
  </si>
  <si>
    <t xml:space="preserve">folyamatban</t>
  </si>
  <si>
    <t xml:space="preserve">nem kezdte el</t>
  </si>
  <si>
    <t xml:space="preserve">sikeresen vizsgázott</t>
  </si>
  <si>
    <t xml:space="preserve">határidőn túli</t>
  </si>
  <si>
    <t xml:space="preserve">Összesítés státusz szerint</t>
  </si>
  <si>
    <t xml:space="preserve">Munkatársak száma</t>
  </si>
  <si>
    <t xml:space="preserve">A képzési terv eredményeinek mérése</t>
  </si>
  <si>
    <t xml:space="preserve">Feltételezett példa — orova.vn. A három szint az útmutató mérési táblázatából származik. Célértéket a fájl nem ad meg: a kiinduló értéket, a mérés dátumát és a felelőst a sárga cellákba írd.</t>
  </si>
  <si>
    <t xml:space="preserve">Szint</t>
  </si>
  <si>
    <t xml:space="preserve">Mikor mérd</t>
  </si>
  <si>
    <t xml:space="preserve">Mit mérsz</t>
  </si>
  <si>
    <t xml:space="preserve">Honnan veszed az adatot</t>
  </si>
  <si>
    <t xml:space="preserve">Kiinduló érték</t>
  </si>
  <si>
    <t xml:space="preserve">Mérés dátuma</t>
  </si>
  <si>
    <t xml:space="preserve">Eredmény / megjegyzés</t>
  </si>
  <si>
    <t xml:space="preserve">Teljesítés</t>
  </si>
  <si>
    <t xml:space="preserve">Azonnal, a határidő után</t>
  </si>
  <si>
    <t xml:space="preserve">Hányan végezték el a tananyagot határidőre, és hányan vizsgáztak sikeresen első próbálkozásra</t>
  </si>
  <si>
    <t xml:space="preserve">A haladáskövető felület vagy a nyilvántartó táblázat</t>
  </si>
  <si>
    <t xml:space="preserve">Tudásmegmaradás</t>
  </si>
  <si>
    <t xml:space="preserve">Kb. egy hónappal később</t>
  </si>
  <si>
    <t xml:space="preserve">Mennyi maradt meg a tananyagból egy rövid, 3 kérdéses szúrópróba-kvíz alapján</t>
  </si>
  <si>
    <t xml:space="preserve">A szúrópróba-kvíz eredményei</t>
  </si>
  <si>
    <t xml:space="preserve">Operatív üzleti hatás</t>
  </si>
  <si>
    <t xml:space="preserve">Két-három hónappal később</t>
  </si>
  <si>
    <t xml:space="preserve">Hibaszázalék, ügyfélszolgálati panaszok, az új belépők önálló munkavégzéséig eltelt napok – a képzés előtti adatokhoz képest</t>
  </si>
  <si>
    <t xml:space="preserve">Minőségbiztosítási és ügyfélszolgálati riportok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</si>
</sst>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#,##0&quot; Ft&quot;"/>
    <numFmt numFmtId="167" formatCode="#,##0"/>
    <numFmt numFmtId="168" formatCode="yyyy/mm/dd"/>
  </numFmts>
  <fonts count="12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1"/>
      <color theme="1"/>
      <name val="Arial"/>
      <family val="2"/>
      <charset val="1"/>
    </font>
    <font>
      <i val="true"/>
      <sz val="10"/>
      <color rgb="FF7F7F7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FFF2A8"/>
        <bgColor rgb="FFFCE4B6"/>
      </patternFill>
    </fill>
    <fill>
      <patternFill patternType="solid">
        <fgColor rgb="FFEEF2F7"/>
        <bgColor rgb="FFF2F2F2"/>
      </patternFill>
    </fill>
    <fill>
      <patternFill patternType="solid">
        <fgColor rgb="FFFCE4B6"/>
        <bgColor rgb="FFFFF2A8"/>
      </patternFill>
    </fill>
    <fill>
      <patternFill patternType="solid">
        <fgColor rgb="FFF4CCCC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8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8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left" vertical="top" textRotation="0" wrapText="true" indent="0" shrinkToFit="false"/>
      <protection locked="false" hidden="false"/>
    </xf>
    <xf numFmtId="165" fontId="0" fillId="3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0" fillId="3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A8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ont>
        <name val="Arial"/>
        <charset val="1"/>
        <family val="0"/>
        <b val="1"/>
        <color rgb="FF111111"/>
      </font>
      <fill>
        <patternFill>
          <bgColor rgb="FFF4CCCC"/>
        </patternFill>
      </fill>
    </dxf>
    <dxf>
      <font>
        <name val="Arial"/>
        <charset val="1"/>
        <family val="0"/>
        <b val="1"/>
        <color rgb="FF111111"/>
      </font>
      <fill>
        <patternFill>
          <bgColor rgb="FFFCE4B6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ont>
        <name val="Arial"/>
        <charset val="1"/>
        <family val="0"/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2" type="wholeTable"/>
      <tableStyleElement dxfId="13" type="firstColumnStripe"/>
      <tableStyleElement dxfId="14" type="firstRowStripe"/>
      <tableStyleElement dxfId="15" type="lastColumn"/>
      <tableStyleElement dxfId="16" type="firstColumn"/>
      <tableStyleElement dxfId="17" type="headerRow"/>
      <tableStyleElement dxfId="18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CE4B6"/>
      <rgbColor rgb="FFFFF2A8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EvesTerv" displayName="EvesTerv" ref="A4:F19" headerRowCount="1" totalsRowCount="0" totalsRowShown="0">
  <autoFilter ref="A4:F19"/>
  <tableColumns count="6">
    <tableColumn id="1" name="Képzés megnevezése"/>
    <tableColumn id="2" name="Célcsoport"/>
    <tableColumn id="3" name="Formátum"/>
    <tableColumn id="4" name="Óraszám"/>
    <tableColumn id="5" name="Költségvetés (Ft)"/>
    <tableColumn id="6" name="Sikeres teljesítés feltétele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Haladas" displayName="Haladas" ref="A4:F18" headerRowCount="1" totalsRowCount="0" totalsRowShown="0">
  <autoFilter ref="A4:F18"/>
  <tableColumns count="6">
    <tableColumn id="1" name="Munkatárs"/>
    <tableColumn id="2" name="Képzés"/>
    <tableColumn id="3" name="Kiosztás dátuma"/>
    <tableColumn id="4" name="Határidő"/>
    <tableColumn id="5" name="Státusz"/>
    <tableColumn id="6" name="Megjegyzés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Koltseg" displayName="Koltseg" ref="A4:G9" headerRowCount="1" totalsRowCount="0" totalsRowShown="0">
  <autoFilter ref="A4:G9"/>
  <tableColumns count="7">
    <tableColumn id="1" name="Képzés megnevezése"/>
    <tableColumn id="2" name="Közvetlen kiadások (Ft)"/>
    <tableColumn id="3" name="Résztvevők száma"/>
    <tableColumn id="4" name="Képzési órák száma"/>
    <tableColumn id="5" name="Átlagos bruttó órabér (Ft)"/>
    <tableColumn id="6" name="Kieső munkaidő értéke (Ft)"/>
    <tableColumn id="7" name="Teljes költség (Ft)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Meres" displayName="Meres" ref="A4:G7" headerRowCount="1" totalsRowCount="0" totalsRowShown="0">
  <autoFilter ref="A4:G7"/>
  <tableColumns count="7">
    <tableColumn id="1" name="Szint"/>
    <tableColumn id="2" name="Mikor mérd"/>
    <tableColumn id="3" name="Mit mérsz"/>
    <tableColumn id="4" name="Honnan veszed az adatot"/>
    <tableColumn id="5" name="Kiinduló érték"/>
    <tableColumn id="6" name="Mérés dátuma"/>
    <tableColumn id="7" name="Eredmény / megjegyzé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33.75" hidden="false" customHeight="true" outlineLevel="0" collapsed="false">
      <c r="A5" s="4" t="s">
        <v>8</v>
      </c>
      <c r="B5" s="4" t="s">
        <v>9</v>
      </c>
      <c r="C5" s="4" t="s">
        <v>10</v>
      </c>
      <c r="D5" s="5" t="s">
        <v>11</v>
      </c>
      <c r="E5" s="6" t="s">
        <v>11</v>
      </c>
      <c r="F5" s="4" t="s">
        <v>12</v>
      </c>
    </row>
    <row r="6" customFormat="false" ht="33.75" hidden="false" customHeight="true" outlineLevel="0" collapsed="false">
      <c r="A6" s="4" t="s">
        <v>13</v>
      </c>
      <c r="B6" s="4" t="s">
        <v>14</v>
      </c>
      <c r="C6" s="4" t="s">
        <v>15</v>
      </c>
      <c r="D6" s="5" t="s">
        <v>11</v>
      </c>
      <c r="E6" s="6" t="s">
        <v>11</v>
      </c>
      <c r="F6" s="4" t="s">
        <v>16</v>
      </c>
    </row>
    <row r="7" customFormat="false" ht="33.75" hidden="false" customHeight="true" outlineLevel="0" collapsed="false">
      <c r="A7" s="4" t="s">
        <v>17</v>
      </c>
      <c r="B7" s="4" t="s">
        <v>18</v>
      </c>
      <c r="C7" s="4" t="s">
        <v>19</v>
      </c>
      <c r="D7" s="5" t="s">
        <v>11</v>
      </c>
      <c r="E7" s="6" t="s">
        <v>11</v>
      </c>
      <c r="F7" s="4" t="s">
        <v>20</v>
      </c>
    </row>
    <row r="8" customFormat="false" ht="33.75" hidden="false" customHeight="true" outlineLevel="0" collapsed="false">
      <c r="A8" s="4" t="s">
        <v>21</v>
      </c>
      <c r="B8" s="4" t="s">
        <v>22</v>
      </c>
      <c r="C8" s="4" t="s">
        <v>23</v>
      </c>
      <c r="D8" s="5" t="s">
        <v>11</v>
      </c>
      <c r="E8" s="6" t="s">
        <v>11</v>
      </c>
      <c r="F8" s="4" t="s">
        <v>24</v>
      </c>
    </row>
    <row r="9" customFormat="false" ht="33.75" hidden="false" customHeight="true" outlineLevel="0" collapsed="false">
      <c r="A9" s="4" t="s">
        <v>25</v>
      </c>
      <c r="B9" s="4" t="s">
        <v>26</v>
      </c>
      <c r="C9" s="4" t="s">
        <v>27</v>
      </c>
      <c r="D9" s="5" t="s">
        <v>11</v>
      </c>
      <c r="E9" s="6" t="s">
        <v>11</v>
      </c>
      <c r="F9" s="4" t="s">
        <v>28</v>
      </c>
    </row>
    <row r="10" customFormat="false" ht="19.5" hidden="false" customHeight="true" outlineLevel="0" collapsed="false">
      <c r="A10" s="7"/>
      <c r="B10" s="7"/>
      <c r="C10" s="7"/>
      <c r="D10" s="8"/>
      <c r="E10" s="9"/>
      <c r="F10" s="7"/>
    </row>
    <row r="11" customFormat="false" ht="19.5" hidden="false" customHeight="true" outlineLevel="0" collapsed="false">
      <c r="A11" s="7"/>
      <c r="B11" s="7"/>
      <c r="C11" s="7"/>
      <c r="D11" s="8"/>
      <c r="E11" s="9"/>
      <c r="F11" s="7"/>
    </row>
    <row r="12" customFormat="false" ht="19.5" hidden="false" customHeight="true" outlineLevel="0" collapsed="false">
      <c r="A12" s="7"/>
      <c r="B12" s="7"/>
      <c r="C12" s="7"/>
      <c r="D12" s="8"/>
      <c r="E12" s="9"/>
      <c r="F12" s="7"/>
    </row>
    <row r="13" customFormat="false" ht="19.5" hidden="false" customHeight="true" outlineLevel="0" collapsed="false">
      <c r="A13" s="7"/>
      <c r="B13" s="7"/>
      <c r="C13" s="7"/>
      <c r="D13" s="8"/>
      <c r="E13" s="9"/>
      <c r="F13" s="7"/>
    </row>
    <row r="14" customFormat="false" ht="19.5" hidden="false" customHeight="true" outlineLevel="0" collapsed="false">
      <c r="A14" s="7"/>
      <c r="B14" s="7"/>
      <c r="C14" s="7"/>
      <c r="D14" s="8"/>
      <c r="E14" s="9"/>
      <c r="F14" s="7"/>
    </row>
    <row r="15" customFormat="false" ht="19.5" hidden="false" customHeight="true" outlineLevel="0" collapsed="false">
      <c r="A15" s="7"/>
      <c r="B15" s="7"/>
      <c r="C15" s="7"/>
      <c r="D15" s="8"/>
      <c r="E15" s="9"/>
      <c r="F15" s="7"/>
    </row>
    <row r="16" customFormat="false" ht="19.5" hidden="false" customHeight="true" outlineLevel="0" collapsed="false">
      <c r="A16" s="7"/>
      <c r="B16" s="7"/>
      <c r="C16" s="7"/>
      <c r="D16" s="8"/>
      <c r="E16" s="9"/>
      <c r="F16" s="7"/>
    </row>
    <row r="17" customFormat="false" ht="19.5" hidden="false" customHeight="true" outlineLevel="0" collapsed="false">
      <c r="A17" s="7"/>
      <c r="B17" s="7"/>
      <c r="C17" s="7"/>
      <c r="D17" s="8"/>
      <c r="E17" s="9"/>
      <c r="F17" s="7"/>
    </row>
    <row r="18" customFormat="false" ht="19.5" hidden="false" customHeight="true" outlineLevel="0" collapsed="false">
      <c r="A18" s="7"/>
      <c r="B18" s="7"/>
      <c r="C18" s="7"/>
      <c r="D18" s="8"/>
      <c r="E18" s="9"/>
      <c r="F18" s="7"/>
    </row>
    <row r="19" customFormat="false" ht="19.5" hidden="false" customHeight="true" outlineLevel="0" collapsed="false">
      <c r="A19" s="7"/>
      <c r="B19" s="7"/>
      <c r="C19" s="7"/>
      <c r="D19" s="8"/>
      <c r="E19" s="9"/>
      <c r="F19" s="7"/>
    </row>
    <row r="20" customFormat="false" ht="21.75" hidden="false" customHeight="true" outlineLevel="0" collapsed="false">
      <c r="A20" s="10" t="s">
        <v>29</v>
      </c>
      <c r="B20" s="10"/>
      <c r="C20" s="10"/>
      <c r="D20" s="11" t="n">
        <f aca="false">SUM(D5:D19)</f>
        <v>0</v>
      </c>
      <c r="E20" s="12" t="n">
        <f aca="false">SUM(E5:E19)</f>
        <v>0</v>
      </c>
      <c r="F20" s="10"/>
    </row>
    <row r="21" customFormat="false" ht="15" hidden="false" customHeight="false" outlineLevel="0" collapsed="false">
      <c r="A21" s="13" t="s">
        <v>30</v>
      </c>
      <c r="E21" s="14" t="str">
        <f aca="false">COUNT(E5:E19)&amp;" / "&amp;COUNTA(A5:A19)</f>
        <v>0 / 5</v>
      </c>
    </row>
    <row r="23" customFormat="false" ht="30" hidden="false" customHeight="true" outlineLevel="0" collapsed="false">
      <c r="A23" s="2" t="s">
        <v>31</v>
      </c>
      <c r="B23" s="2"/>
      <c r="C23" s="2"/>
      <c r="D23" s="2"/>
      <c r="E23" s="2"/>
      <c r="F23" s="2"/>
    </row>
    <row r="24" customFormat="false" ht="15" hidden="false" customHeight="false" outlineLevel="0" collapsed="false">
      <c r="A24" s="15" t="s">
        <v>32</v>
      </c>
    </row>
  </sheetData>
  <sheetProtection sheet="true"/>
  <mergeCells count="2">
    <mergeCell ref="A2:F2"/>
    <mergeCell ref="A23:F23"/>
  </mergeCells>
  <dataValidations count="1">
    <dataValidation allowBlank="true" errorStyle="stop" operator="greaterThanOrEqual" showDropDown="false" showErrorMessage="false" showInputMessage="false" sqref="D5:E19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&amp;RFeltételezett példa — orova.vn</oddHeader>
    <oddFooter>&amp;CFeltételezett példa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4" min="3" style="0" width="14"/>
    <col collapsed="false" customWidth="true" hidden="false" outlineLevel="0" max="5" min="5" style="0" width="20"/>
    <col collapsed="false" customWidth="true" hidden="false" outlineLevel="0" max="6" min="6" style="0" width="22"/>
    <col collapsed="false" customWidth="true" hidden="false" outlineLevel="0" max="7" min="7" style="0" width="20"/>
  </cols>
  <sheetData>
    <row r="1" customFormat="false" ht="17.35" hidden="false" customHeight="false" outlineLevel="0" collapsed="false">
      <c r="A1" s="1" t="s">
        <v>33</v>
      </c>
    </row>
    <row r="2" customFormat="false" ht="43.5" hidden="false" customHeight="true" outlineLevel="0" collapsed="false">
      <c r="A2" s="2" t="s">
        <v>34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2</v>
      </c>
      <c r="B4" s="3" t="s">
        <v>35</v>
      </c>
      <c r="C4" s="3" t="s">
        <v>36</v>
      </c>
      <c r="D4" s="3" t="s">
        <v>37</v>
      </c>
      <c r="E4" s="3" t="s">
        <v>38</v>
      </c>
      <c r="F4" s="3" t="s">
        <v>39</v>
      </c>
      <c r="G4" s="3" t="s">
        <v>40</v>
      </c>
    </row>
    <row r="5" customFormat="false" ht="21.75" hidden="false" customHeight="true" outlineLevel="0" collapsed="false">
      <c r="A5" s="16" t="str">
        <f aca="false">'Éves terv'!A5</f>
        <v>Tűz- és munkavédelmi oktatás</v>
      </c>
      <c r="B5" s="17" t="n">
        <f aca="false">N('Éves terv'!E5)</f>
        <v>0</v>
      </c>
      <c r="C5" s="18" t="n">
        <v>50</v>
      </c>
      <c r="D5" s="19" t="n">
        <f aca="false">N('Éves terv'!D5)</f>
        <v>0</v>
      </c>
      <c r="E5" s="9"/>
      <c r="F5" s="17" t="n">
        <f aca="false">N(C5)*N(D5)*N(E5)</f>
        <v>0</v>
      </c>
      <c r="G5" s="20" t="n">
        <f aca="false">B5+F5</f>
        <v>0</v>
      </c>
    </row>
    <row r="6" customFormat="false" ht="21.75" hidden="false" customHeight="true" outlineLevel="0" collapsed="false">
      <c r="A6" s="16" t="str">
        <f aca="false">'Éves terv'!A6</f>
        <v>Adatvédelmi és GDPR megfelelés</v>
      </c>
      <c r="B6" s="17" t="n">
        <f aca="false">N('Éves terv'!E6)</f>
        <v>0</v>
      </c>
      <c r="C6" s="18" t="n">
        <v>25</v>
      </c>
      <c r="D6" s="19" t="n">
        <f aca="false">N('Éves terv'!D6)</f>
        <v>0</v>
      </c>
      <c r="E6" s="9"/>
      <c r="F6" s="17" t="n">
        <f aca="false">N(C6)*N(D6)*N(E6)</f>
        <v>0</v>
      </c>
      <c r="G6" s="20" t="n">
        <f aca="false">B6+F6</f>
        <v>0</v>
      </c>
    </row>
    <row r="7" customFormat="false" ht="21.75" hidden="false" customHeight="true" outlineLevel="0" collapsed="false">
      <c r="A7" s="16" t="str">
        <f aca="false">'Éves terv'!A7</f>
        <v>Ügyfélkezelési protokoll</v>
      </c>
      <c r="B7" s="17" t="n">
        <f aca="false">N('Éves terv'!E7)</f>
        <v>0</v>
      </c>
      <c r="C7" s="18" t="n">
        <v>10</v>
      </c>
      <c r="D7" s="19" t="n">
        <f aca="false">N('Éves terv'!D7)</f>
        <v>0</v>
      </c>
      <c r="E7" s="9"/>
      <c r="F7" s="17" t="n">
        <f aca="false">N(C7)*N(D7)*N(E7)</f>
        <v>0</v>
      </c>
      <c r="G7" s="20" t="n">
        <f aca="false">B7+F7</f>
        <v>0</v>
      </c>
    </row>
    <row r="8" customFormat="false" ht="21.75" hidden="false" customHeight="true" outlineLevel="0" collapsed="false">
      <c r="A8" s="16" t="str">
        <f aca="false">'Éves terv'!A8</f>
        <v>Belső minőségbiztosítási audit</v>
      </c>
      <c r="B8" s="17" t="n">
        <f aca="false">N('Éves terv'!E8)</f>
        <v>0</v>
      </c>
      <c r="C8" s="18" t="n">
        <v>15</v>
      </c>
      <c r="D8" s="19" t="n">
        <f aca="false">N('Éves terv'!D8)</f>
        <v>0</v>
      </c>
      <c r="E8" s="9"/>
      <c r="F8" s="17" t="n">
        <f aca="false">N(C8)*N(D8)*N(E8)</f>
        <v>0</v>
      </c>
      <c r="G8" s="20" t="n">
        <f aca="false">B8+F8</f>
        <v>0</v>
      </c>
    </row>
    <row r="9" customFormat="false" ht="21.75" hidden="false" customHeight="true" outlineLevel="0" collapsed="false">
      <c r="A9" s="16" t="str">
        <f aca="false">'Éves terv'!A9</f>
        <v>Projektvezetési alapismeretek</v>
      </c>
      <c r="B9" s="17" t="n">
        <f aca="false">N('Éves terv'!E9)</f>
        <v>0</v>
      </c>
      <c r="C9" s="18" t="n">
        <v>8</v>
      </c>
      <c r="D9" s="19" t="n">
        <f aca="false">N('Éves terv'!D9)</f>
        <v>0</v>
      </c>
      <c r="E9" s="9"/>
      <c r="F9" s="17" t="n">
        <f aca="false">N(C9)*N(D9)*N(E9)</f>
        <v>0</v>
      </c>
      <c r="G9" s="20" t="n">
        <f aca="false">B9+F9</f>
        <v>0</v>
      </c>
    </row>
    <row r="10" customFormat="false" ht="21.75" hidden="false" customHeight="true" outlineLevel="0" collapsed="false">
      <c r="A10" s="10" t="s">
        <v>29</v>
      </c>
      <c r="B10" s="12" t="n">
        <f aca="false">SUM(B5:B9)</f>
        <v>0</v>
      </c>
      <c r="C10" s="10"/>
      <c r="D10" s="10"/>
      <c r="E10" s="10"/>
      <c r="F10" s="12" t="n">
        <f aca="false">SUM(F5:F9)</f>
        <v>0</v>
      </c>
      <c r="G10" s="12" t="n">
        <f aca="false">SUM(G5:G9)</f>
        <v>0</v>
      </c>
    </row>
    <row r="12" customFormat="false" ht="30" hidden="false" customHeight="true" outlineLevel="0" collapsed="false">
      <c r="A12" s="2" t="s">
        <v>41</v>
      </c>
      <c r="B12" s="2"/>
      <c r="C12" s="2"/>
      <c r="D12" s="2"/>
      <c r="E12" s="2"/>
      <c r="F12" s="2"/>
      <c r="G12" s="2"/>
    </row>
    <row r="13" customFormat="false" ht="15" hidden="false" customHeight="false" outlineLevel="0" collapsed="false">
      <c r="A13" s="15" t="s">
        <v>32</v>
      </c>
    </row>
  </sheetData>
  <sheetProtection sheet="true"/>
  <mergeCells count="2">
    <mergeCell ref="A2:G2"/>
    <mergeCell ref="A12:G12"/>
  </mergeCells>
  <dataValidations count="1">
    <dataValidation allowBlank="true" errorStyle="stop" operator="greaterThanOrEqual" showDropDown="false" showErrorMessage="false" showInputMessage="false" sqref="C5:C9 E5:E9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&amp;RFeltételezett példa — orova.vn</oddHeader>
    <oddFooter>&amp;CFeltételezett példa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10" min="3" style="0" width="12"/>
    <col collapsed="false" customWidth="true" hidden="false" outlineLevel="0" max="11" min="11" style="0" width="16"/>
  </cols>
  <sheetData>
    <row r="1" customFormat="false" ht="17.35" hidden="false" customHeight="false" outlineLevel="0" collapsed="false">
      <c r="A1" s="1" t="s">
        <v>42</v>
      </c>
    </row>
    <row r="2" customFormat="false" ht="43.5" hidden="false" customHeight="true" outlineLevel="0" collapsed="false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0" hidden="false" customHeight="true" outlineLevel="0" collapsed="false">
      <c r="A4" s="3" t="s">
        <v>44</v>
      </c>
      <c r="B4" s="3" t="s">
        <v>45</v>
      </c>
      <c r="C4" s="3" t="s">
        <v>17</v>
      </c>
      <c r="D4" s="3"/>
      <c r="E4" s="3" t="s">
        <v>46</v>
      </c>
      <c r="F4" s="3"/>
      <c r="G4" s="3" t="s">
        <v>47</v>
      </c>
      <c r="H4" s="3"/>
      <c r="I4" s="3" t="s">
        <v>48</v>
      </c>
      <c r="J4" s="3"/>
      <c r="K4" s="3" t="s">
        <v>49</v>
      </c>
    </row>
    <row r="5" customFormat="false" ht="19.5" hidden="false" customHeight="true" outlineLevel="0" collapsed="false">
      <c r="A5" s="3"/>
      <c r="B5" s="3"/>
      <c r="C5" s="3" t="s">
        <v>50</v>
      </c>
      <c r="D5" s="3" t="s">
        <v>51</v>
      </c>
      <c r="E5" s="3" t="s">
        <v>50</v>
      </c>
      <c r="F5" s="3" t="s">
        <v>51</v>
      </c>
      <c r="G5" s="3" t="s">
        <v>50</v>
      </c>
      <c r="H5" s="3" t="s">
        <v>51</v>
      </c>
      <c r="I5" s="3" t="s">
        <v>50</v>
      </c>
      <c r="J5" s="3" t="s">
        <v>51</v>
      </c>
      <c r="K5" s="3"/>
    </row>
    <row r="6" customFormat="false" ht="19.5" hidden="false" customHeight="true" outlineLevel="0" collapsed="false">
      <c r="A6" s="4" t="s">
        <v>52</v>
      </c>
      <c r="B6" s="4" t="s">
        <v>53</v>
      </c>
      <c r="C6" s="21" t="n">
        <v>2</v>
      </c>
      <c r="D6" s="21" t="n">
        <v>3</v>
      </c>
      <c r="E6" s="21" t="n">
        <v>1</v>
      </c>
      <c r="F6" s="21" t="n">
        <v>1</v>
      </c>
      <c r="G6" s="21" t="n">
        <v>2</v>
      </c>
      <c r="H6" s="21" t="n">
        <v>2</v>
      </c>
      <c r="I6" s="21" t="n">
        <v>2</v>
      </c>
      <c r="J6" s="21" t="n">
        <v>3</v>
      </c>
      <c r="K6" s="22" t="n">
        <f aca="false">IF(COUNT(C6:J6)=0,"",AND(ISNUMBER(C6),ISNUMBER(D6),N(C6)&lt;N(D6))*1+AND(ISNUMBER(E6),ISNUMBER(F6),N(E6)&lt;N(F6))*1+AND(ISNUMBER(G6),ISNUMBER(H6),N(G6)&lt;N(H6))*1+AND(ISNUMBER(I6),ISNUMBER(J6),N(I6)&lt;N(J6))*1)</f>
        <v>2</v>
      </c>
    </row>
    <row r="7" customFormat="false" ht="19.5" hidden="false" customHeight="true" outlineLevel="0" collapsed="false">
      <c r="A7" s="4" t="s">
        <v>54</v>
      </c>
      <c r="B7" s="4" t="s">
        <v>53</v>
      </c>
      <c r="C7" s="21" t="n">
        <v>1</v>
      </c>
      <c r="D7" s="21" t="n">
        <v>3</v>
      </c>
      <c r="E7" s="21" t="n">
        <v>1</v>
      </c>
      <c r="F7" s="21" t="n">
        <v>1</v>
      </c>
      <c r="G7" s="21" t="n">
        <v>2</v>
      </c>
      <c r="H7" s="21" t="n">
        <v>2</v>
      </c>
      <c r="I7" s="21" t="n">
        <v>2</v>
      </c>
      <c r="J7" s="21" t="n">
        <v>2</v>
      </c>
      <c r="K7" s="22" t="n">
        <f aca="false">IF(COUNT(C7:J7)=0,"",AND(ISNUMBER(C7),ISNUMBER(D7),N(C7)&lt;N(D7))*1+AND(ISNUMBER(E7),ISNUMBER(F7),N(E7)&lt;N(F7))*1+AND(ISNUMBER(G7),ISNUMBER(H7),N(G7)&lt;N(H7))*1+AND(ISNUMBER(I7),ISNUMBER(J7),N(I7)&lt;N(J7))*1)</f>
        <v>1</v>
      </c>
    </row>
    <row r="8" customFormat="false" ht="19.5" hidden="false" customHeight="true" outlineLevel="0" collapsed="false">
      <c r="A8" s="4" t="s">
        <v>55</v>
      </c>
      <c r="B8" s="4" t="s">
        <v>56</v>
      </c>
      <c r="C8" s="21" t="n">
        <v>1</v>
      </c>
      <c r="D8" s="21" t="n">
        <v>1</v>
      </c>
      <c r="E8" s="21" t="n">
        <v>1</v>
      </c>
      <c r="F8" s="21" t="n">
        <v>3</v>
      </c>
      <c r="G8" s="21" t="n">
        <v>1</v>
      </c>
      <c r="H8" s="21" t="n">
        <v>2</v>
      </c>
      <c r="I8" s="21" t="n">
        <v>1</v>
      </c>
      <c r="J8" s="21" t="n">
        <v>1</v>
      </c>
      <c r="K8" s="22" t="n">
        <f aca="false">IF(COUNT(C8:J8)=0,"",AND(ISNUMBER(C8),ISNUMBER(D8),N(C8)&lt;N(D8))*1+AND(ISNUMBER(E8),ISNUMBER(F8),N(E8)&lt;N(F8))*1+AND(ISNUMBER(G8),ISNUMBER(H8),N(G8)&lt;N(H8))*1+AND(ISNUMBER(I8),ISNUMBER(J8),N(I8)&lt;N(J8))*1)</f>
        <v>2</v>
      </c>
    </row>
    <row r="9" customFormat="false" ht="19.5" hidden="false" customHeight="true" outlineLevel="0" collapsed="false">
      <c r="A9" s="4" t="s">
        <v>57</v>
      </c>
      <c r="B9" s="4" t="s">
        <v>56</v>
      </c>
      <c r="C9" s="21" t="n">
        <v>1</v>
      </c>
      <c r="D9" s="21" t="n">
        <v>1</v>
      </c>
      <c r="E9" s="21" t="n">
        <v>2</v>
      </c>
      <c r="F9" s="21" t="n">
        <v>3</v>
      </c>
      <c r="G9" s="21" t="n">
        <v>2</v>
      </c>
      <c r="H9" s="21" t="n">
        <v>2</v>
      </c>
      <c r="I9" s="21" t="n">
        <v>1</v>
      </c>
      <c r="J9" s="21" t="n">
        <v>1</v>
      </c>
      <c r="K9" s="22" t="n">
        <f aca="false">IF(COUNT(C9:J9)=0,"",AND(ISNUMBER(C9),ISNUMBER(D9),N(C9)&lt;N(D9))*1+AND(ISNUMBER(E9),ISNUMBER(F9),N(E9)&lt;N(F9))*1+AND(ISNUMBER(G9),ISNUMBER(H9),N(G9)&lt;N(H9))*1+AND(ISNUMBER(I9),ISNUMBER(J9),N(I9)&lt;N(J9))*1)</f>
        <v>1</v>
      </c>
    </row>
    <row r="10" customFormat="false" ht="19.5" hidden="false" customHeight="true" outlineLevel="0" collapsed="false">
      <c r="A10" s="4" t="s">
        <v>58</v>
      </c>
      <c r="B10" s="4" t="s">
        <v>59</v>
      </c>
      <c r="C10" s="21" t="n">
        <v>2</v>
      </c>
      <c r="D10" s="21" t="n">
        <v>2</v>
      </c>
      <c r="E10" s="21" t="n">
        <v>1</v>
      </c>
      <c r="F10" s="21" t="n">
        <v>1</v>
      </c>
      <c r="G10" s="21" t="n">
        <v>2</v>
      </c>
      <c r="H10" s="21" t="n">
        <v>2</v>
      </c>
      <c r="I10" s="21" t="n">
        <v>1</v>
      </c>
      <c r="J10" s="21" t="n">
        <v>3</v>
      </c>
      <c r="K10" s="22" t="n">
        <f aca="false">IF(COUNT(C10:J10)=0,"",AND(ISNUMBER(C10),ISNUMBER(D10),N(C10)&lt;N(D10))*1+AND(ISNUMBER(E10),ISNUMBER(F10),N(E10)&lt;N(F10))*1+AND(ISNUMBER(G10),ISNUMBER(H10),N(G10)&lt;N(H10))*1+AND(ISNUMBER(I10),ISNUMBER(J10),N(I10)&lt;N(J10))*1)</f>
        <v>1</v>
      </c>
    </row>
    <row r="11" customFormat="false" ht="19.5" hidden="false" customHeight="true" outlineLevel="0" collapsed="false">
      <c r="A11" s="4" t="s">
        <v>60</v>
      </c>
      <c r="B11" s="4" t="s">
        <v>61</v>
      </c>
      <c r="C11" s="21" t="n">
        <v>3</v>
      </c>
      <c r="D11" s="21" t="n">
        <v>3</v>
      </c>
      <c r="E11" s="21" t="n">
        <v>2</v>
      </c>
      <c r="F11" s="21" t="n">
        <v>2</v>
      </c>
      <c r="G11" s="21" t="n">
        <v>3</v>
      </c>
      <c r="H11" s="21" t="n">
        <v>3</v>
      </c>
      <c r="I11" s="21" t="n">
        <v>2</v>
      </c>
      <c r="J11" s="21" t="n">
        <v>2</v>
      </c>
      <c r="K11" s="22" t="n">
        <f aca="false">IF(COUNT(C11:J11)=0,"",AND(ISNUMBER(C11),ISNUMBER(D11),N(C11)&lt;N(D11))*1+AND(ISNUMBER(E11),ISNUMBER(F11),N(E11)&lt;N(F11))*1+AND(ISNUMBER(G11),ISNUMBER(H11),N(G11)&lt;N(H11))*1+AND(ISNUMBER(I11),ISNUMBER(J11),N(I11)&lt;N(J11))*1)</f>
        <v>0</v>
      </c>
    </row>
    <row r="12" customFormat="false" ht="19.5" hidden="false" customHeight="true" outlineLevel="0" collapsed="false">
      <c r="A12" s="7"/>
      <c r="B12" s="7"/>
      <c r="C12" s="23"/>
      <c r="D12" s="23"/>
      <c r="E12" s="23"/>
      <c r="F12" s="23"/>
      <c r="G12" s="23"/>
      <c r="H12" s="23"/>
      <c r="I12" s="23"/>
      <c r="J12" s="23"/>
      <c r="K12" s="22" t="str">
        <f aca="false">IF(COUNT(C12:J12)=0,"",AND(ISNUMBER(C12),ISNUMBER(D12),N(C12)&lt;N(D12))*1+AND(ISNUMBER(E12),ISNUMBER(F12),N(E12)&lt;N(F12))*1+AND(ISNUMBER(G12),ISNUMBER(H12),N(G12)&lt;N(H12))*1+AND(ISNUMBER(I12),ISNUMBER(J12),N(I12)&lt;N(J12))*1)</f>
        <v/>
      </c>
    </row>
    <row r="13" customFormat="false" ht="19.5" hidden="false" customHeight="true" outlineLevel="0" collapsed="false">
      <c r="A13" s="7"/>
      <c r="B13" s="7"/>
      <c r="C13" s="23"/>
      <c r="D13" s="23"/>
      <c r="E13" s="23"/>
      <c r="F13" s="23"/>
      <c r="G13" s="23"/>
      <c r="H13" s="23"/>
      <c r="I13" s="23"/>
      <c r="J13" s="23"/>
      <c r="K13" s="22" t="str">
        <f aca="false">IF(COUNT(C13:J13)=0,"",AND(ISNUMBER(C13),ISNUMBER(D13),N(C13)&lt;N(D13))*1+AND(ISNUMBER(E13),ISNUMBER(F13),N(E13)&lt;N(F13))*1+AND(ISNUMBER(G13),ISNUMBER(H13),N(G13)&lt;N(H13))*1+AND(ISNUMBER(I13),ISNUMBER(J13),N(I13)&lt;N(J13))*1)</f>
        <v/>
      </c>
    </row>
    <row r="14" customFormat="false" ht="19.5" hidden="false" customHeight="true" outlineLevel="0" collapsed="false">
      <c r="A14" s="7"/>
      <c r="B14" s="7"/>
      <c r="C14" s="23"/>
      <c r="D14" s="23"/>
      <c r="E14" s="23"/>
      <c r="F14" s="23"/>
      <c r="G14" s="23"/>
      <c r="H14" s="23"/>
      <c r="I14" s="23"/>
      <c r="J14" s="23"/>
      <c r="K14" s="22" t="str">
        <f aca="false">IF(COUNT(C14:J14)=0,"",AND(ISNUMBER(C14),ISNUMBER(D14),N(C14)&lt;N(D14))*1+AND(ISNUMBER(E14),ISNUMBER(F14),N(E14)&lt;N(F14))*1+AND(ISNUMBER(G14),ISNUMBER(H14),N(G14)&lt;N(H14))*1+AND(ISNUMBER(I14),ISNUMBER(J14),N(I14)&lt;N(J14))*1)</f>
        <v/>
      </c>
    </row>
    <row r="15" customFormat="false" ht="19.5" hidden="false" customHeight="true" outlineLevel="0" collapsed="false">
      <c r="A15" s="7"/>
      <c r="B15" s="7"/>
      <c r="C15" s="23"/>
      <c r="D15" s="23"/>
      <c r="E15" s="23"/>
      <c r="F15" s="23"/>
      <c r="G15" s="23"/>
      <c r="H15" s="23"/>
      <c r="I15" s="23"/>
      <c r="J15" s="23"/>
      <c r="K15" s="22" t="str">
        <f aca="false">IF(COUNT(C15:J15)=0,"",AND(ISNUMBER(C15),ISNUMBER(D15),N(C15)&lt;N(D15))*1+AND(ISNUMBER(E15),ISNUMBER(F15),N(E15)&lt;N(F15))*1+AND(ISNUMBER(G15),ISNUMBER(H15),N(G15)&lt;N(H15))*1+AND(ISNUMBER(I15),ISNUMBER(J15),N(I15)&lt;N(J15))*1)</f>
        <v/>
      </c>
    </row>
    <row r="17" customFormat="false" ht="15" hidden="false" customHeight="false" outlineLevel="0" collapsed="false">
      <c r="A17" s="24"/>
      <c r="B17" s="25" t="s">
        <v>62</v>
      </c>
      <c r="C17" s="26"/>
      <c r="D17" s="25" t="s">
        <v>63</v>
      </c>
    </row>
    <row r="18" customFormat="false" ht="30" hidden="false" customHeight="true" outlineLevel="0" collapsed="false">
      <c r="A18" s="2" t="s">
        <v>64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customFormat="false" ht="15" hidden="false" customHeight="false" outlineLevel="0" collapsed="false">
      <c r="A19" s="15" t="s">
        <v>32</v>
      </c>
    </row>
  </sheetData>
  <sheetProtection sheet="true"/>
  <mergeCells count="9">
    <mergeCell ref="A2:K2"/>
    <mergeCell ref="A4:A5"/>
    <mergeCell ref="B4:B5"/>
    <mergeCell ref="C4:D4"/>
    <mergeCell ref="E4:F4"/>
    <mergeCell ref="G4:H4"/>
    <mergeCell ref="I4:J4"/>
    <mergeCell ref="K4:K5"/>
    <mergeCell ref="A18:K18"/>
  </mergeCells>
  <conditionalFormatting sqref="C6:C15">
    <cfRule type="expression" priority="2" aboveAverage="0" equalAverage="0" bottom="0" percent="0" rank="0" text="" dxfId="6">
      <formula>AND(ISNUMBER(C6),ISNUMBER(D6),D6-C6&gt;=2)</formula>
    </cfRule>
    <cfRule type="expression" priority="3" aboveAverage="0" equalAverage="0" bottom="0" percent="0" rank="0" text="" dxfId="7">
      <formula>AND(ISNUMBER(C6),ISNUMBER(D6),D6-C6=1)</formula>
    </cfRule>
  </conditionalFormatting>
  <conditionalFormatting sqref="E6:E15">
    <cfRule type="expression" priority="4" aboveAverage="0" equalAverage="0" bottom="0" percent="0" rank="0" text="" dxfId="6">
      <formula>AND(ISNUMBER(E6),ISNUMBER(F6),F6-E6&gt;=2)</formula>
    </cfRule>
    <cfRule type="expression" priority="5" aboveAverage="0" equalAverage="0" bottom="0" percent="0" rank="0" text="" dxfId="7">
      <formula>AND(ISNUMBER(E6),ISNUMBER(F6),F6-E6=1)</formula>
    </cfRule>
  </conditionalFormatting>
  <conditionalFormatting sqref="G6:G15">
    <cfRule type="expression" priority="6" aboveAverage="0" equalAverage="0" bottom="0" percent="0" rank="0" text="" dxfId="6">
      <formula>AND(ISNUMBER(G6),ISNUMBER(H6),H6-G6&gt;=2)</formula>
    </cfRule>
    <cfRule type="expression" priority="7" aboveAverage="0" equalAverage="0" bottom="0" percent="0" rank="0" text="" dxfId="7">
      <formula>AND(ISNUMBER(G6),ISNUMBER(H6),H6-G6=1)</formula>
    </cfRule>
  </conditionalFormatting>
  <conditionalFormatting sqref="I6:I15">
    <cfRule type="expression" priority="8" aboveAverage="0" equalAverage="0" bottom="0" percent="0" rank="0" text="" dxfId="6">
      <formula>AND(ISNUMBER(I6),ISNUMBER(J6),J6-I6&gt;=2)</formula>
    </cfRule>
    <cfRule type="expression" priority="9" aboveAverage="0" equalAverage="0" bottom="0" percent="0" rank="0" text="" dxfId="7">
      <formula>AND(ISNUMBER(I6),ISNUMBER(J6),J6-I6=1)</formula>
    </cfRule>
  </conditionalFormatting>
  <dataValidations count="1">
    <dataValidation allowBlank="true" errorStyle="stop" operator="between" showDropDown="false" showErrorMessage="true" showInputMessage="false" sqref="C6:J15" type="whole">
      <formula1>1</formula1>
      <formula2>3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&amp;RFeltételezett példa — orova.vn</oddHeader>
    <oddFooter>&amp;CFeltételezett példa — orova.vn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" t="s">
        <v>65</v>
      </c>
    </row>
    <row r="2" customFormat="false" ht="30" hidden="false" customHeight="true" outlineLevel="0" collapsed="false">
      <c r="A2" s="2" t="s">
        <v>66</v>
      </c>
      <c r="B2" s="2"/>
      <c r="C2" s="2"/>
      <c r="D2" s="2"/>
      <c r="E2" s="2"/>
      <c r="F2" s="2"/>
    </row>
    <row r="4" customFormat="false" ht="24" hidden="false" customHeight="true" outlineLevel="0" collapsed="false">
      <c r="A4" s="3" t="s">
        <v>44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</row>
    <row r="5" customFormat="false" ht="19.5" hidden="false" customHeight="true" outlineLevel="0" collapsed="false">
      <c r="A5" s="4" t="s">
        <v>52</v>
      </c>
      <c r="B5" s="4" t="s">
        <v>17</v>
      </c>
      <c r="C5" s="27"/>
      <c r="D5" s="27"/>
      <c r="E5" s="28" t="s">
        <v>72</v>
      </c>
      <c r="F5" s="29"/>
    </row>
    <row r="6" customFormat="false" ht="19.5" hidden="false" customHeight="true" outlineLevel="0" collapsed="false">
      <c r="A6" s="4" t="s">
        <v>54</v>
      </c>
      <c r="B6" s="4" t="s">
        <v>17</v>
      </c>
      <c r="C6" s="27"/>
      <c r="D6" s="27"/>
      <c r="E6" s="28" t="s">
        <v>73</v>
      </c>
      <c r="F6" s="29"/>
    </row>
    <row r="7" customFormat="false" ht="19.5" hidden="false" customHeight="true" outlineLevel="0" collapsed="false">
      <c r="A7" s="4" t="s">
        <v>55</v>
      </c>
      <c r="B7" s="4" t="s">
        <v>8</v>
      </c>
      <c r="C7" s="27"/>
      <c r="D7" s="27"/>
      <c r="E7" s="28" t="s">
        <v>74</v>
      </c>
      <c r="F7" s="29"/>
    </row>
    <row r="8" customFormat="false" ht="19.5" hidden="false" customHeight="true" outlineLevel="0" collapsed="false">
      <c r="A8" s="4" t="s">
        <v>57</v>
      </c>
      <c r="B8" s="4" t="s">
        <v>8</v>
      </c>
      <c r="C8" s="27"/>
      <c r="D8" s="27"/>
      <c r="E8" s="28" t="s">
        <v>75</v>
      </c>
      <c r="F8" s="29"/>
    </row>
    <row r="9" customFormat="false" ht="19.5" hidden="false" customHeight="true" outlineLevel="0" collapsed="false">
      <c r="A9" s="4" t="s">
        <v>58</v>
      </c>
      <c r="B9" s="4" t="s">
        <v>13</v>
      </c>
      <c r="C9" s="27"/>
      <c r="D9" s="27"/>
      <c r="E9" s="28" t="s">
        <v>72</v>
      </c>
      <c r="F9" s="29"/>
    </row>
    <row r="10" customFormat="false" ht="19.5" hidden="false" customHeight="true" outlineLevel="0" collapsed="false">
      <c r="A10" s="4" t="s">
        <v>60</v>
      </c>
      <c r="B10" s="4" t="s">
        <v>25</v>
      </c>
      <c r="C10" s="27"/>
      <c r="D10" s="27"/>
      <c r="E10" s="28" t="s">
        <v>74</v>
      </c>
      <c r="F10" s="29"/>
    </row>
    <row r="11" customFormat="false" ht="19.5" hidden="false" customHeight="true" outlineLevel="0" collapsed="false">
      <c r="A11" s="7"/>
      <c r="B11" s="7"/>
      <c r="C11" s="27"/>
      <c r="D11" s="27"/>
      <c r="E11" s="30"/>
      <c r="F11" s="29"/>
    </row>
    <row r="12" customFormat="false" ht="19.5" hidden="false" customHeight="true" outlineLevel="0" collapsed="false">
      <c r="A12" s="7"/>
      <c r="B12" s="7"/>
      <c r="C12" s="27"/>
      <c r="D12" s="27"/>
      <c r="E12" s="30"/>
      <c r="F12" s="29"/>
    </row>
    <row r="13" customFormat="false" ht="19.5" hidden="false" customHeight="true" outlineLevel="0" collapsed="false">
      <c r="A13" s="7"/>
      <c r="B13" s="7"/>
      <c r="C13" s="27"/>
      <c r="D13" s="27"/>
      <c r="E13" s="30"/>
      <c r="F13" s="29"/>
    </row>
    <row r="14" customFormat="false" ht="19.5" hidden="false" customHeight="true" outlineLevel="0" collapsed="false">
      <c r="A14" s="7"/>
      <c r="B14" s="7"/>
      <c r="C14" s="27"/>
      <c r="D14" s="27"/>
      <c r="E14" s="30"/>
      <c r="F14" s="29"/>
    </row>
    <row r="15" customFormat="false" ht="19.5" hidden="false" customHeight="true" outlineLevel="0" collapsed="false">
      <c r="A15" s="7"/>
      <c r="B15" s="7"/>
      <c r="C15" s="27"/>
      <c r="D15" s="27"/>
      <c r="E15" s="30"/>
      <c r="F15" s="29"/>
    </row>
    <row r="16" customFormat="false" ht="19.5" hidden="false" customHeight="true" outlineLevel="0" collapsed="false">
      <c r="A16" s="7"/>
      <c r="B16" s="7"/>
      <c r="C16" s="27"/>
      <c r="D16" s="27"/>
      <c r="E16" s="30"/>
      <c r="F16" s="29"/>
    </row>
    <row r="17" customFormat="false" ht="19.5" hidden="false" customHeight="true" outlineLevel="0" collapsed="false">
      <c r="A17" s="7"/>
      <c r="B17" s="7"/>
      <c r="C17" s="27"/>
      <c r="D17" s="27"/>
      <c r="E17" s="30"/>
      <c r="F17" s="29"/>
    </row>
    <row r="18" customFormat="false" ht="19.5" hidden="false" customHeight="true" outlineLevel="0" collapsed="false">
      <c r="A18" s="7"/>
      <c r="B18" s="7"/>
      <c r="C18" s="27"/>
      <c r="D18" s="27"/>
      <c r="E18" s="30"/>
      <c r="F18" s="29"/>
    </row>
    <row r="20" customFormat="false" ht="15" hidden="false" customHeight="false" outlineLevel="0" collapsed="false">
      <c r="A20" s="31" t="s">
        <v>76</v>
      </c>
    </row>
    <row r="21" customFormat="false" ht="15" hidden="false" customHeight="false" outlineLevel="0" collapsed="false">
      <c r="A21" s="3" t="s">
        <v>70</v>
      </c>
      <c r="B21" s="3" t="s">
        <v>77</v>
      </c>
    </row>
    <row r="22" customFormat="false" ht="15" hidden="false" customHeight="false" outlineLevel="0" collapsed="false">
      <c r="A22" s="16" t="s">
        <v>73</v>
      </c>
      <c r="B22" s="22" t="n">
        <f aca="false">COUNTIF($E$5:$E$18,A22)</f>
        <v>1</v>
      </c>
    </row>
    <row r="23" customFormat="false" ht="15" hidden="false" customHeight="false" outlineLevel="0" collapsed="false">
      <c r="A23" s="16" t="s">
        <v>72</v>
      </c>
      <c r="B23" s="22" t="n">
        <f aca="false">COUNTIF($E$5:$E$18,A23)</f>
        <v>2</v>
      </c>
    </row>
    <row r="24" customFormat="false" ht="15" hidden="false" customHeight="false" outlineLevel="0" collapsed="false">
      <c r="A24" s="16" t="s">
        <v>74</v>
      </c>
      <c r="B24" s="22" t="n">
        <f aca="false">COUNTIF($E$5:$E$18,A24)</f>
        <v>2</v>
      </c>
    </row>
    <row r="25" customFormat="false" ht="15" hidden="false" customHeight="false" outlineLevel="0" collapsed="false">
      <c r="A25" s="16" t="s">
        <v>75</v>
      </c>
      <c r="B25" s="22" t="n">
        <f aca="false">COUNTIF($E$5:$E$18,A25)</f>
        <v>1</v>
      </c>
    </row>
    <row r="27" customFormat="false" ht="15" hidden="false" customHeight="false" outlineLevel="0" collapsed="false">
      <c r="A27" s="15" t="s">
        <v>32</v>
      </c>
    </row>
  </sheetData>
  <sheetProtection sheet="true"/>
  <mergeCells count="1">
    <mergeCell ref="A2:F2"/>
  </mergeCells>
  <conditionalFormatting sqref="E5:E18">
    <cfRule type="cellIs" priority="2" operator="equal" aboveAverage="0" equalAverage="0" bottom="0" percent="0" rank="0" text="" dxfId="6">
      <formula>"határidőn túli"</formula>
    </cfRule>
    <cfRule type="cellIs" priority="3" operator="equal" aboveAverage="0" equalAverage="0" bottom="0" percent="0" rank="0" text="" dxfId="11">
      <formula>"sikeresen vizsgázott"</formula>
    </cfRule>
  </conditionalFormatting>
  <dataValidations count="2">
    <dataValidation allowBlank="true" errorStyle="stop" operator="between" showDropDown="false" showErrorMessage="true" showInputMessage="false" sqref="E5:E18" type="list">
      <formula1>"nem kezdte el,folyamatban,sikeresen vizsgázott,határidőn túli"</formula1>
      <formula2>0</formula2>
    </dataValidation>
    <dataValidation allowBlank="true" errorStyle="stop" operator="greaterThan" showDropDown="false" showErrorMessage="false" showInputMessage="false" sqref="C5:D18" type="date">
      <formula1>1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&amp;RFeltételezett példa — orova.vn</oddHeader>
    <oddFooter>&amp;CFeltételezett példa — orova.vn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4"/>
    <col collapsed="false" customWidth="true" hidden="false" outlineLevel="0" max="3" min="3" style="0" width="44"/>
    <col collapsed="false" customWidth="true" hidden="false" outlineLevel="0" max="4" min="4" style="0" width="32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26"/>
  </cols>
  <sheetData>
    <row r="1" customFormat="false" ht="17.35" hidden="false" customHeight="false" outlineLevel="0" collapsed="false">
      <c r="A1" s="1" t="s">
        <v>78</v>
      </c>
    </row>
    <row r="2" customFormat="false" ht="30" hidden="false" customHeight="true" outlineLevel="0" collapsed="false">
      <c r="A2" s="2" t="s">
        <v>79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80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  <c r="G4" s="3" t="s">
        <v>86</v>
      </c>
    </row>
    <row r="5" customFormat="false" ht="57.75" hidden="false" customHeight="true" outlineLevel="0" collapsed="false">
      <c r="A5" s="32" t="s">
        <v>87</v>
      </c>
      <c r="B5" s="16" t="s">
        <v>88</v>
      </c>
      <c r="C5" s="16" t="s">
        <v>89</v>
      </c>
      <c r="D5" s="16" t="s">
        <v>90</v>
      </c>
      <c r="E5" s="29"/>
      <c r="F5" s="27"/>
      <c r="G5" s="29"/>
    </row>
    <row r="6" customFormat="false" ht="57.75" hidden="false" customHeight="true" outlineLevel="0" collapsed="false">
      <c r="A6" s="32" t="s">
        <v>91</v>
      </c>
      <c r="B6" s="16" t="s">
        <v>92</v>
      </c>
      <c r="C6" s="16" t="s">
        <v>93</v>
      </c>
      <c r="D6" s="16" t="s">
        <v>94</v>
      </c>
      <c r="E6" s="29"/>
      <c r="F6" s="27"/>
      <c r="G6" s="29"/>
    </row>
    <row r="7" customFormat="false" ht="57.75" hidden="false" customHeight="true" outlineLevel="0" collapsed="false">
      <c r="A7" s="32" t="s">
        <v>95</v>
      </c>
      <c r="B7" s="16" t="s">
        <v>96</v>
      </c>
      <c r="C7" s="16" t="s">
        <v>97</v>
      </c>
      <c r="D7" s="16" t="s">
        <v>98</v>
      </c>
      <c r="E7" s="29"/>
      <c r="F7" s="27"/>
      <c r="G7" s="29"/>
    </row>
    <row r="9" customFormat="false" ht="15" hidden="false" customHeight="false" outlineLevel="0" collapsed="false">
      <c r="A9" s="15" t="s">
        <v>32</v>
      </c>
    </row>
  </sheetData>
  <sheetProtection sheet="true"/>
  <mergeCells count="1">
    <mergeCell ref="A2:G2"/>
  </mergeCells>
  <dataValidations count="1">
    <dataValidation allowBlank="true" errorStyle="stop" operator="greaterThan" showDropDown="false" showErrorMessage="false" showInputMessage="false" sqref="F5:F7" type="date">
      <formula1>1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&amp;RFeltételezett példa — orova.vn</oddHeader>
    <oddFooter>&amp;CFeltételezett példa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2026-10-27T15:27:34Z</dcterms:created>
  <dc:creator>openpyxl</dc:creator>
  <dc:description/>
  <dc:language>hu-HU</dc:language>
  <cp:lastModifiedBy/>
  <dcterms:modified xsi:type="dcterms:W3CDTF">2026-10-27T15:27:34Z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