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tables/table5.xml" ContentType="application/vnd.openxmlformats-officedocument.spreadsheetml.table+xml"/>
  <Override PartName="/xl/tables/table3.xml" ContentType="application/vnd.openxmlformats-officedocument.spreadsheetml.table+xml"/>
  <Override PartName="/xl/tables/table2.xml" ContentType="application/vnd.openxmlformats-officedocument.spreadsheetml.table+xml"/>
  <Override PartName="/xl/tables/table1.xml" ContentType="application/vnd.openxmlformats-officedocument.spreadsheetml.table+xml"/>
  <Override PartName="/xl/tables/table6.xml" ContentType="application/vnd.openxmlformats-officedocument.spreadsheetml.table+xml"/>
  <Override PartName="/xl/tables/table4.xml" ContentType="application/vnd.openxmlformats-officedocument.spreadsheetml.tabl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Matriz DNT" sheetId="1" state="visible" r:id="rId3"/>
    <sheet name="Ficha de objetivos" sheetId="2" state="visible" r:id="rId4"/>
    <sheet name="PAT" sheetId="3" state="visible" r:id="rId5"/>
    <sheet name="Kirkpatrick" sheetId="4" state="visible" r:id="rId6"/>
    <sheet name="Checklist" sheetId="5" state="visible" r:id="rId7"/>
  </sheets>
  <definedNames>
    <definedName function="false" hidden="false" localSheetId="4" name="_xlnm.Print_Area" vbProcedure="false">Checklist!$A$1:$F$31</definedName>
    <definedName function="false" hidden="false" localSheetId="1" name="_xlnm.Print_Area" vbProcedure="false">'Ficha de objetivos'!$A$1:$F$14</definedName>
    <definedName function="false" hidden="false" localSheetId="3" name="_xlnm.Print_Area" vbProcedure="false">Kirkpatrick!$A$1:$F$10</definedName>
    <definedName function="false" hidden="false" localSheetId="0" name="_xlnm.Print_Area" vbProcedure="false">'Matriz DNT'!$A$1:$H$20</definedName>
    <definedName function="false" hidden="false" localSheetId="2" name="_xlnm.Print_Area" vbProcedure="false">PAT!$A$1:$G$20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<sst xmlns="http://schemas.openxmlformats.org/spreadsheetml/2006/main" count="190" uniqueCount="166">
  <si>
    <t xml:space="preserve">Matriz DNT — Diagnóstico de Necessidades de Treinamento</t>
  </si>
  <si>
    <t xml:space="preserve">Exemplo hipotético — orova.vn. Notas de 1 (menor relevância) a 5 (maior relevância), escolhidas na lista. Pontuação e posição no ranking são calculadas automaticamente; substitua as linhas pelos dados da sua empresa.</t>
  </si>
  <si>
    <t xml:space="preserve">Pontuação = ((Urgência × 2) + (Impacto × 2) + Proporção) ÷ Complexidade. Ajuste os pesos à realidade da empresa.</t>
  </si>
  <si>
    <t xml:space="preserve">Departamento</t>
  </si>
  <si>
    <t xml:space="preserve">Habilidade diagnosticada</t>
  </si>
  <si>
    <t xml:space="preserve">Urgência (U)
1–5</t>
  </si>
  <si>
    <t xml:space="preserve">Impacto (I)
1–5</t>
  </si>
  <si>
    <t xml:space="preserve">Proporção (P)
1–5</t>
  </si>
  <si>
    <t xml:space="preserve">Complexidade (C)
1–5</t>
  </si>
  <si>
    <t xml:space="preserve">Pontuação final</t>
  </si>
  <si>
    <t xml:space="preserve">Posição no ranking</t>
  </si>
  <si>
    <t xml:space="preserve">Suporte / Atendimento</t>
  </si>
  <si>
    <t xml:space="preserve">Resolução de incidentes no sistema</t>
  </si>
  <si>
    <t xml:space="preserve">Vendas Comerciais</t>
  </si>
  <si>
    <t xml:space="preserve">Abordagem e qualificação de clientes</t>
  </si>
  <si>
    <t xml:space="preserve">Financeiro</t>
  </si>
  <si>
    <t xml:space="preserve">Emissão de notas e conciliação</t>
  </si>
  <si>
    <t xml:space="preserve">Técnico / Operações</t>
  </si>
  <si>
    <t xml:space="preserve">Manuseio de ferramentas e relatórios</t>
  </si>
  <si>
    <t xml:space="preserve">Geral / Administrativo</t>
  </si>
  <si>
    <t xml:space="preserve">Boas práticas de comunicação interna</t>
  </si>
  <si>
    <t xml:space="preserve">Conferência da 1ª linha: ((5 × 2) + (5 × 2) + 4) ÷ 2 = 24 ÷ 2 = 12,0. As duas primeiras posições ficam destacadas como prioridades do trimestre. Exija ao menos um indicador numérico para cada nota.</t>
  </si>
  <si>
    <t xml:space="preserve">Exemplo hipotético — orova.vn</t>
  </si>
  <si>
    <t xml:space="preserve">Ficha de objetivos (metas SMART)</t>
  </si>
  <si>
    <t xml:space="preserve">Exemplo hipotético — orova.vn. Uma linha por tema aprovado na Matriz DNT. O objetivo começa por um verbo de ação; o valor-alvo sai da linha de base que você mediu. Data-limite no formato dd/mm/aaaa.</t>
  </si>
  <si>
    <t xml:space="preserve">Tema aprovado na DNT</t>
  </si>
  <si>
    <t xml:space="preserve">Objetivo (verbo de ação)</t>
  </si>
  <si>
    <t xml:space="preserve">Indicador do negócio</t>
  </si>
  <si>
    <t xml:space="preserve">Como medir</t>
  </si>
  <si>
    <t xml:space="preserve">Prazo</t>
  </si>
  <si>
    <t xml:space="preserve">Data-limite
(dd/mm/aaaa)</t>
  </si>
  <si>
    <t xml:space="preserve">Resolver os cinco tipos de chamado mais comuns sem escalar para um sênior</t>
  </si>
  <si>
    <t xml:space="preserve">Tempo médio de resolução</t>
  </si>
  <si>
    <t xml:space="preserve">Relatório do sistema de chamados, antes e depois do curso</t>
  </si>
  <si>
    <t xml:space="preserve">Fim do 1º trimestre</t>
  </si>
  <si>
    <t xml:space="preserve">Qualificar leads com o roteiro padrão da empresa</t>
  </si>
  <si>
    <t xml:space="preserve">Taxa de conversão entre etapas do funil</t>
  </si>
  <si>
    <t xml:space="preserve">Relatório do CRM por etapa</t>
  </si>
  <si>
    <t xml:space="preserve">Emitir notas sem erros de cadastro</t>
  </si>
  <si>
    <t xml:space="preserve">Notas canceladas ou corrigidas</t>
  </si>
  <si>
    <t xml:space="preserve">Registro do sistema fiscal</t>
  </si>
  <si>
    <t xml:space="preserve">Fim do 2º trimestre</t>
  </si>
  <si>
    <t xml:space="preserve">PAT — Plano Anual de Treinamento</t>
  </si>
  <si>
    <t xml:space="preserve">Exemplo hipotético — orova.vn. Valores de orçamento e carga horária são ilustrativos, não preços de mercado. Inclua também os cursos exigidos pelas NRs aplicáveis ao seu setor. A linha Total soma automaticamente.</t>
  </si>
  <si>
    <t xml:space="preserve">Trimestre</t>
  </si>
  <si>
    <t xml:space="preserve">Tema da capacitação</t>
  </si>
  <si>
    <t xml:space="preserve">Formato e metodologia</t>
  </si>
  <si>
    <t xml:space="preserve">Carga horária total</t>
  </si>
  <si>
    <t xml:space="preserve">Orçamento previsto (reais)</t>
  </si>
  <si>
    <t xml:space="preserve">Indicador monitorado</t>
  </si>
  <si>
    <t xml:space="preserve">T1</t>
  </si>
  <si>
    <t xml:space="preserve">Suporte / CS</t>
  </si>
  <si>
    <t xml:space="preserve">Resolução ágil de tickets críticos</t>
  </si>
  <si>
    <t xml:space="preserve">Vídeos curtos e questionários</t>
  </si>
  <si>
    <t xml:space="preserve">Tempo Médio de Resolução (TMR)</t>
  </si>
  <si>
    <t xml:space="preserve">Vendas</t>
  </si>
  <si>
    <t xml:space="preserve">Qualificação de leads e contorno de objeções</t>
  </si>
  <si>
    <t xml:space="preserve">Slides interativos e simulação</t>
  </si>
  <si>
    <t xml:space="preserve">Taxa de conversão de propostas</t>
  </si>
  <si>
    <t xml:space="preserve">T2</t>
  </si>
  <si>
    <t xml:space="preserve">Operações</t>
  </si>
  <si>
    <t xml:space="preserve">Prevenção de falhas em relatórios</t>
  </si>
  <si>
    <t xml:space="preserve">Manuais com testes práticos</t>
  </si>
  <si>
    <t xml:space="preserve">Índice de retrabalho em planilhas</t>
  </si>
  <si>
    <t xml:space="preserve">Geral</t>
  </si>
  <si>
    <t xml:space="preserve">Segurança da informação e senhas</t>
  </si>
  <si>
    <t xml:space="preserve">Microlearning em podcast e cards</t>
  </si>
  <si>
    <t xml:space="preserve">Incidentes de segurança reportados</t>
  </si>
  <si>
    <t xml:space="preserve">T3</t>
  </si>
  <si>
    <t xml:space="preserve">Negociação avançada em contratos</t>
  </si>
  <si>
    <t xml:space="preserve">Vídeos comentados e estudos</t>
  </si>
  <si>
    <t xml:space="preserve">Ticket médio de fechamento</t>
  </si>
  <si>
    <t xml:space="preserve">T4</t>
  </si>
  <si>
    <t xml:space="preserve">Gestão de clientes insatisfeitos</t>
  </si>
  <si>
    <t xml:space="preserve">Simulações gravadas e testes</t>
  </si>
  <si>
    <t xml:space="preserve">Índice de Satisfação (CSAT)</t>
  </si>
  <si>
    <t xml:space="preserve">Total</t>
  </si>
  <si>
    <t xml:space="preserve">Combine com os líderes um limite de horas semanais de treinamento por funcionário e evite períodos de pico.</t>
  </si>
  <si>
    <t xml:space="preserve">Medição em quatro níveis (Kirkpatrick)</t>
  </si>
  <si>
    <t xml:space="preserve">Exemplo hipotético — orova.vn. Sem números prontos: os valores saem da sua própria linha de base. Preencha as colunas E e F a cada medição.</t>
  </si>
  <si>
    <t xml:space="preserve">Nível de Kirkpatrick</t>
  </si>
  <si>
    <t xml:space="preserve">O que medir</t>
  </si>
  <si>
    <t xml:space="preserve">Quando medir</t>
  </si>
  <si>
    <t xml:space="preserve">Resultado registrado</t>
  </si>
  <si>
    <t xml:space="preserve">Data da medição</t>
  </si>
  <si>
    <t xml:space="preserve">1. Reação</t>
  </si>
  <si>
    <t xml:space="preserve">Se o conteúdo foi claro e útil para o trabalho</t>
  </si>
  <si>
    <t xml:space="preserve">Formulário curto ao final do módulo</t>
  </si>
  <si>
    <t xml:space="preserve">Logo após a conclusão</t>
  </si>
  <si>
    <t xml:space="preserve">2. Aprendizagem</t>
  </si>
  <si>
    <t xml:space="preserve">Se o colaborador domina o procedimento</t>
  </si>
  <si>
    <t xml:space="preserve">Nota do teste final e tentativas por pessoa</t>
  </si>
  <si>
    <t xml:space="preserve">Na conclusão do módulo</t>
  </si>
  <si>
    <t xml:space="preserve">3. Comportamento</t>
  </si>
  <si>
    <t xml:space="preserve">Se o procedimento passou a ser usado na rotina</t>
  </si>
  <si>
    <t xml:space="preserve">Observação do líder e auditoria por amostragem</t>
  </si>
  <si>
    <t xml:space="preserve">Algumas semanas depois</t>
  </si>
  <si>
    <t xml:space="preserve">4. Resultados</t>
  </si>
  <si>
    <t xml:space="preserve">Se o indicador do negócio definido no passo 2 mudou</t>
  </si>
  <si>
    <t xml:space="preserve">Relatório do CRM, do sistema de chamados ou de qualidade, comparado com a linha de base</t>
  </si>
  <si>
    <t xml:space="preserve">Ao fim do ciclo combinado com a liderança</t>
  </si>
  <si>
    <t xml:space="preserve">Checklist consolidado do plano de treinamento</t>
  </si>
  <si>
    <t xml:space="preserve">Exemplo hipotético — orova.vn. Escolha o status de cada passo na lista; o percentual concluído é calculado automaticamente. Abaixo, os 12 critérios de homologação do passo 6.</t>
  </si>
  <si>
    <t xml:space="preserve">Os 7 passos</t>
  </si>
  <si>
    <t xml:space="preserve">Passo</t>
  </si>
  <si>
    <t xml:space="preserve">Atividade principal a executar</t>
  </si>
  <si>
    <t xml:space="preserve">Critério verificável de conclusão</t>
  </si>
  <si>
    <t xml:space="preserve">Responsável sugerido</t>
  </si>
  <si>
    <t xml:space="preserve">Status</t>
  </si>
  <si>
    <t xml:space="preserve">Data prevista
(dd/mm/aaaa)</t>
  </si>
  <si>
    <t xml:space="preserve">1. Diagnóstico DNT</t>
  </si>
  <si>
    <t xml:space="preserve">Mapear deficiências técnicas e preencher a matriz</t>
  </si>
  <si>
    <t xml:space="preserve">Planilha DNT ordenada por pontuação de prioridade</t>
  </si>
  <si>
    <t xml:space="preserve">RH com os líderes de setor</t>
  </si>
  <si>
    <t xml:space="preserve">Concluído</t>
  </si>
  <si>
    <t xml:space="preserve">2. Metas pedagógicas</t>
  </si>
  <si>
    <t xml:space="preserve">Redigir objetivos SMART atrelados a métricas</t>
  </si>
  <si>
    <t xml:space="preserve">Ficha técnica com indicador de negócio definido</t>
  </si>
  <si>
    <t xml:space="preserve">RH e gestor da área</t>
  </si>
  <si>
    <t xml:space="preserve">3. Cronograma PAT</t>
  </si>
  <si>
    <t xml:space="preserve">Planejar a distribuição das turmas nos trimestres</t>
  </si>
  <si>
    <t xml:space="preserve">Calendário anual validado sem conflito de setores</t>
  </si>
  <si>
    <t xml:space="preserve">RH</t>
  </si>
  <si>
    <t xml:space="preserve">Em andamento</t>
  </si>
  <si>
    <t xml:space="preserve">4. Digitalização</t>
  </si>
  <si>
    <t xml:space="preserve">Converter manuais em apresentações, mídias e testes</t>
  </si>
  <si>
    <t xml:space="preserve">Arquivos de aula e banco de questões prontos</t>
  </si>
  <si>
    <t xml:space="preserve">Especialista do setor e RH</t>
  </si>
  <si>
    <t xml:space="preserve">Não iniciado</t>
  </si>
  <si>
    <t xml:space="preserve">5. Travas antifraude</t>
  </si>
  <si>
    <t xml:space="preserve">Configurar tempo em tela, nota de corte e bloqueios</t>
  </si>
  <si>
    <t xml:space="preserve">Teste simulado reprovando tentativas de avanço</t>
  </si>
  <si>
    <t xml:space="preserve">Administrador da plataforma</t>
  </si>
  <si>
    <t xml:space="preserve">6. Homologação</t>
  </si>
  <si>
    <t xml:space="preserve">Realizar login de testes e auditar os 12 critérios</t>
  </si>
  <si>
    <t xml:space="preserve">Ficha de homologação assinada pelo analista</t>
  </si>
  <si>
    <t xml:space="preserve">Analista de RH</t>
  </si>
  <si>
    <t xml:space="preserve">7. Medição de resultados</t>
  </si>
  <si>
    <t xml:space="preserve">Comparar indicadores operacionais com a linha de base</t>
  </si>
  <si>
    <t xml:space="preserve">Relatório executivo com os quatro níveis de Kirkpatrick</t>
  </si>
  <si>
    <t xml:space="preserve">% concluído</t>
  </si>
  <si>
    <t xml:space="preserve">Homologação: 12 critérios (passo 6)</t>
  </si>
  <si>
    <t xml:space="preserve">Nº</t>
  </si>
  <si>
    <t xml:space="preserve">Área</t>
  </si>
  <si>
    <t xml:space="preserve">Critério a verificar</t>
  </si>
  <si>
    <t xml:space="preserve">Conferido</t>
  </si>
  <si>
    <t xml:space="preserve">Conteúdo</t>
  </si>
  <si>
    <t xml:space="preserve">Os textos exibem gramática correta e ausência de jargões técnicos sem explicação prévia.</t>
  </si>
  <si>
    <t xml:space="preserve">As imagens e slides abrem sem distorções em telas de computadores e monitores menores.</t>
  </si>
  <si>
    <t xml:space="preserve">Mídia</t>
  </si>
  <si>
    <t xml:space="preserve">O áudio das locuções possui volume equalizado, sem ruídos de fundo perceptíveis.</t>
  </si>
  <si>
    <t xml:space="preserve">Navegação</t>
  </si>
  <si>
    <t xml:space="preserve">Os botões de avançar e retroceder respondem imediatamente ao clique.</t>
  </si>
  <si>
    <t xml:space="preserve">Travas</t>
  </si>
  <si>
    <t xml:space="preserve">As regras de tempo mínimo na aba estão registrando a contagem corretamente.</t>
  </si>
  <si>
    <t xml:space="preserve">A barra de rolagem de textos permite visualizar 100% das orientações escritas.</t>
  </si>
  <si>
    <t xml:space="preserve">Avaliação</t>
  </si>
  <si>
    <t xml:space="preserve">O teste final exibe o número exato de questões planejado na matriz pedagógica.</t>
  </si>
  <si>
    <t xml:space="preserve">A pontuação mínima calculada no sistema corresponde exatamente à regra cadastrada.</t>
  </si>
  <si>
    <t xml:space="preserve">A tentativa com nota inferior à média bloqueia adequadamente o avanço do curso.</t>
  </si>
  <si>
    <t xml:space="preserve">Certificado</t>
  </si>
  <si>
    <t xml:space="preserve">O certificado digital emitido exibe o nome correto do colaborador e a carga horária real.</t>
  </si>
  <si>
    <t xml:space="preserve">O código de validação ou QR Code do certificado direciona para uma página de consulta válida.</t>
  </si>
  <si>
    <t xml:space="preserve">Calendário</t>
  </si>
  <si>
    <t xml:space="preserve">A data limite de conclusão está configurada de acordo com o calendário do PAT.</t>
  </si>
  <si>
    <t xml:space="preserve">% conferido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</si>
</sst>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.0"/>
    <numFmt numFmtId="166" formatCode="0\º"/>
    <numFmt numFmtId="167" formatCode="dd/mm/yyyy"/>
    <numFmt numFmtId="168" formatCode="0&quot; horas&quot;"/>
    <numFmt numFmtId="169" formatCode="&quot;R$ &quot;#,##0"/>
    <numFmt numFmtId="170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b val="true"/>
      <sz val="10"/>
      <name val="Calibri"/>
      <family val="0"/>
      <charset val="1"/>
    </font>
    <font>
      <b val="true"/>
      <sz val="11"/>
      <name val="Calibri"/>
      <family val="0"/>
      <charset val="1"/>
    </font>
    <font>
      <sz val="9"/>
      <color rgb="FF595959"/>
      <name val="Calibri"/>
      <family val="0"/>
      <charset val="1"/>
    </font>
    <font>
      <i val="true"/>
      <sz val="9"/>
      <color rgb="FF7F7F7F"/>
      <name val="Calibri"/>
      <family val="0"/>
      <charset val="1"/>
    </font>
    <font>
      <b val="true"/>
      <sz val="12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EEF2F7"/>
      </patternFill>
    </fill>
    <fill>
      <patternFill patternType="solid">
        <fgColor rgb="FFEEF2F7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4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9" fontId="0" fillId="0" borderId="1" xfId="0" applyFont="fals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10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5">
    <dxf>
      <fill>
        <patternFill patternType="solid">
          <fgColor rgb="FFD9D9D9"/>
          <bgColor rgb="FF000000"/>
        </patternFill>
      </fill>
    </dxf>
    <dxf>
      <fill>
        <patternFill patternType="solid">
          <fgColor rgb="FFF2F2F2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111111"/>
          <bgColor rgb="FF000000"/>
        </patternFill>
      </fill>
    </dxf>
    <dxf>
      <fill>
        <patternFill patternType="solid">
          <fgColor rgb="FFEEF2F7"/>
          <bgColor rgb="FF000000"/>
        </patternFill>
      </fill>
    </dxf>
    <dxf>
      <font>
        <b val="1"/>
        <color rgb="FF111111"/>
      </font>
      <fill>
        <patternFill>
          <bgColor rgb="FFD9D9D9"/>
        </patternFill>
      </fill>
    </dxf>
    <dxf>
      <fill>
        <patternFill>
          <bgColor rgb="FFF2F2F2"/>
        </patternFill>
      </fill>
    </dxf>
    <dxf>
      <font>
        <color rgb="FF000000"/>
      </font>
      <border diagonalUp="false" diagonalDown="false">
        <left/>
        <right/>
        <top style="thin">
          <color theme="1"/>
        </top>
        <bottom style="thin">
          <color theme="1"/>
        </bottom>
        <diagonal/>
      </border>
    </dxf>
    <dxf>
      <fill>
        <patternFill>
          <bgColor theme="0" tint="-0.15"/>
        </patternFill>
      </fill>
    </dxf>
    <dxf>
      <fill>
        <patternFill>
          <bgColor theme="0" tint="-0.15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 diagonalUp="false" diagonalDown="false">
        <left/>
        <right/>
        <top/>
        <bottom style="thin">
          <color theme="1"/>
        </bottom>
        <diagonal/>
      </border>
    </dxf>
    <dxf>
      <font>
        <b val="1"/>
        <color rgb="FF000000"/>
      </font>
      <border diagonalUp="false" diagonalDown="false">
        <left/>
        <right/>
        <top style="thin">
          <color theme="1"/>
        </top>
        <bottom/>
        <diagonal/>
      </border>
    </dxf>
  </dxfs>
  <tableStyles count="1">
    <tableStyle count="7" name="TableStyleLight1">
      <tableStyleElement dxfId="8" type="wholeTable"/>
      <tableStyleElement dxfId="9" type="firstColumnStripe"/>
      <tableStyleElement dxfId="10" type="firstRowStripe"/>
      <tableStyleElement dxfId="11" type="lastColumn"/>
      <tableStyleElement dxfId="12" type="firstColumn"/>
      <tableStyleElement dxfId="13" type="headerRow"/>
      <tableStyleElement dxfId="14" type="totalRow"/>
    </tableStyle>
  </tableStyles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EEF2F7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ChecklistPassos" displayName="ChecklistPassos" ref="A5:F12" headerRowCount="1" totalsRowCount="0" totalsRowShown="0">
  <autoFilter ref="A5:F12"/>
  <tableColumns count="6">
    <tableColumn id="1" name="Passo"/>
    <tableColumn id="2" name="Atividade principal a executar"/>
    <tableColumn id="3" name="Critério verificável de conclusão"/>
    <tableColumn id="4" name="Responsável sugerido"/>
    <tableColumn id="5" name="Status"/>
    <tableColumn id="6" name="Data prevista&#10;(dd/mm/aaaa)"/>
  </tableColumns>
  <tableStyleInfo name="TableStyleLight1" showFirstColumn="0" showLastColumn="0" showRowStripes="0" showColumnStripes="0"/>
</table>
</file>

<file path=xl/tables/table2.xml><?xml version="1.0" encoding="utf-8"?>
<table xmlns="http://schemas.openxmlformats.org/spreadsheetml/2006/main" id="2" name="FichaObjetivos" displayName="FichaObjetivos" ref="A4:F12" headerRowCount="1" totalsRowCount="0" totalsRowShown="0">
  <autoFilter ref="A4:F12"/>
  <tableColumns count="6">
    <tableColumn id="1" name="Tema aprovado na DNT"/>
    <tableColumn id="2" name="Objetivo (verbo de ação)"/>
    <tableColumn id="3" name="Indicador do negócio"/>
    <tableColumn id="4" name="Como medir"/>
    <tableColumn id="5" name="Prazo"/>
    <tableColumn id="6" name="Data-limite&#10;(dd/mm/aaaa)"/>
  </tableColumns>
  <tableStyleInfo name="TableStyleLight1" showFirstColumn="0" showLastColumn="0" showRowStripes="0" showColumnStripes="0"/>
</table>
</file>

<file path=xl/tables/table3.xml><?xml version="1.0" encoding="utf-8"?>
<table xmlns="http://schemas.openxmlformats.org/spreadsheetml/2006/main" id="3" name="Homologacao" displayName="Homologacao" ref="A16:D28" headerRowCount="1" totalsRowCount="0" totalsRowShown="0">
  <autoFilter ref="A16:D28"/>
  <tableColumns count="4">
    <tableColumn id="1" name="Nº"/>
    <tableColumn id="2" name="Área"/>
    <tableColumn id="3" name="Critério a verificar"/>
    <tableColumn id="4" name="Conferido"/>
  </tableColumns>
  <tableStyleInfo name="TableStyleLight1" showFirstColumn="0" showLastColumn="0" showRowStripes="0" showColumnStripes="0"/>
</table>
</file>

<file path=xl/tables/table4.xml><?xml version="1.0" encoding="utf-8"?>
<table xmlns="http://schemas.openxmlformats.org/spreadsheetml/2006/main" id="4" name="Kirkpatrick" displayName="Kirkpatrick" ref="A4:F8" headerRowCount="1" totalsRowCount="0" totalsRowShown="0">
  <autoFilter ref="A4:F8"/>
  <tableColumns count="6">
    <tableColumn id="1" name="Nível de Kirkpatrick"/>
    <tableColumn id="2" name="O que medir"/>
    <tableColumn id="3" name="Como medir"/>
    <tableColumn id="4" name="Quando medir"/>
    <tableColumn id="5" name="Resultado registrado"/>
    <tableColumn id="6" name="Data da medição"/>
  </tableColumns>
  <tableStyleInfo name="TableStyleLight1" showFirstColumn="0" showLastColumn="0" showRowStripes="0" showColumnStripes="0"/>
</table>
</file>

<file path=xl/tables/table5.xml><?xml version="1.0" encoding="utf-8"?>
<table xmlns="http://schemas.openxmlformats.org/spreadsheetml/2006/main" id="5" name="MatrizDNT" displayName="MatrizDNT" ref="A5:H17" headerRowCount="1" totalsRowCount="0" totalsRowShown="0">
  <autoFilter ref="A5:H17"/>
  <tableColumns count="8">
    <tableColumn id="1" name="Departamento"/>
    <tableColumn id="2" name="Habilidade diagnosticada"/>
    <tableColumn id="3" name="Urgência (U)&#10;1–5"/>
    <tableColumn id="4" name="Impacto (I)&#10;1–5"/>
    <tableColumn id="5" name="Proporção (P)&#10;1–5"/>
    <tableColumn id="6" name="Complexidade (C)&#10;1–5"/>
    <tableColumn id="7" name="Pontuação final"/>
    <tableColumn id="8" name="Posição no ranking"/>
  </tableColumns>
  <tableStyleInfo name="TableStyleLight1" showFirstColumn="0" showLastColumn="0" showRowStripes="0" showColumnStripes="0"/>
</table>
</file>

<file path=xl/tables/table6.xml><?xml version="1.0" encoding="utf-8"?>
<table xmlns="http://schemas.openxmlformats.org/spreadsheetml/2006/main" id="6" name="PAT" displayName="PAT" ref="A4:G16" headerRowCount="1" totalsRowCount="0" totalsRowShown="0">
  <autoFilter ref="A4:G16"/>
  <tableColumns count="7">
    <tableColumn id="1" name="Trimestre"/>
    <tableColumn id="2" name="Departamento"/>
    <tableColumn id="3" name="Tema da capacitação"/>
    <tableColumn id="4" name="Formato e metodologia"/>
    <tableColumn id="5" name="Carga horária total"/>
    <tableColumn id="6" name="Orçamento previsto (reais)"/>
    <tableColumn id="7" name="Indicador monitorado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table" Target="../tables/table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4" min="3" style="0" width="14"/>
    <col collapsed="false" customWidth="true" hidden="false" outlineLevel="0" max="5" min="5" style="0" width="15"/>
    <col collapsed="false" customWidth="true" hidden="false" outlineLevel="0" max="6" min="6" style="0" width="17"/>
    <col collapsed="false" customWidth="true" hidden="false" outlineLevel="0" max="8" min="7" style="0" width="15"/>
  </cols>
  <sheetData>
    <row r="1" customFormat="false" ht="17.35" hidden="false" customHeight="false" outlineLevel="0" collapsed="false">
      <c r="A1" s="1" t="s">
        <v>0</v>
      </c>
    </row>
    <row r="2" customFormat="false" ht="30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5" customFormat="false" ht="33.75" hidden="false" customHeight="true" outlineLevel="0" collapsed="false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</row>
    <row r="6" customFormat="false" ht="24" hidden="false" customHeight="true" outlineLevel="0" collapsed="false">
      <c r="A6" s="5" t="s">
        <v>11</v>
      </c>
      <c r="B6" s="5" t="s">
        <v>12</v>
      </c>
      <c r="C6" s="6" t="n">
        <v>5</v>
      </c>
      <c r="D6" s="6" t="n">
        <v>5</v>
      </c>
      <c r="E6" s="6" t="n">
        <v>4</v>
      </c>
      <c r="F6" s="6" t="n">
        <v>2</v>
      </c>
      <c r="G6" s="7" t="n">
        <f aca="false">IF(COUNT(C6:F6)&lt;4,"",((C6*2)+(D6*2)+E6)/F6)</f>
        <v>12</v>
      </c>
      <c r="H6" s="8" t="n">
        <f aca="false">IF(G6="","",RANK(G6,$G$6:$G$17))</f>
        <v>1</v>
      </c>
    </row>
    <row r="7" customFormat="false" ht="24" hidden="false" customHeight="true" outlineLevel="0" collapsed="false">
      <c r="A7" s="5" t="s">
        <v>13</v>
      </c>
      <c r="B7" s="5" t="s">
        <v>14</v>
      </c>
      <c r="C7" s="6" t="n">
        <v>4</v>
      </c>
      <c r="D7" s="6" t="n">
        <v>5</v>
      </c>
      <c r="E7" s="6" t="n">
        <v>3</v>
      </c>
      <c r="F7" s="6" t="n">
        <v>2</v>
      </c>
      <c r="G7" s="7" t="n">
        <f aca="false">IF(COUNT(C7:F7)&lt;4,"",((C7*2)+(D7*2)+E7)/F7)</f>
        <v>10.5</v>
      </c>
      <c r="H7" s="8" t="n">
        <f aca="false">IF(G7="","",RANK(G7,$G$6:$G$17))</f>
        <v>2</v>
      </c>
    </row>
    <row r="8" customFormat="false" ht="24" hidden="false" customHeight="true" outlineLevel="0" collapsed="false">
      <c r="A8" s="5" t="s">
        <v>15</v>
      </c>
      <c r="B8" s="5" t="s">
        <v>16</v>
      </c>
      <c r="C8" s="6" t="n">
        <v>2</v>
      </c>
      <c r="D8" s="6" t="n">
        <v>3</v>
      </c>
      <c r="E8" s="6" t="n">
        <v>1</v>
      </c>
      <c r="F8" s="6" t="n">
        <v>2</v>
      </c>
      <c r="G8" s="7" t="n">
        <f aca="false">IF(COUNT(C8:F8)&lt;4,"",((C8*2)+(D8*2)+E8)/F8)</f>
        <v>5.5</v>
      </c>
      <c r="H8" s="8" t="n">
        <f aca="false">IF(G8="","",RANK(G8,$G$6:$G$17))</f>
        <v>3</v>
      </c>
    </row>
    <row r="9" customFormat="false" ht="24" hidden="false" customHeight="true" outlineLevel="0" collapsed="false">
      <c r="A9" s="5" t="s">
        <v>17</v>
      </c>
      <c r="B9" s="5" t="s">
        <v>18</v>
      </c>
      <c r="C9" s="6" t="n">
        <v>3</v>
      </c>
      <c r="D9" s="6" t="n">
        <v>4</v>
      </c>
      <c r="E9" s="6" t="n">
        <v>2</v>
      </c>
      <c r="F9" s="6" t="n">
        <v>3</v>
      </c>
      <c r="G9" s="7" t="n">
        <f aca="false">IF(COUNT(C9:F9)&lt;4,"",((C9*2)+(D9*2)+E9)/F9)</f>
        <v>5.33333333333333</v>
      </c>
      <c r="H9" s="8" t="n">
        <f aca="false">IF(G9="","",RANK(G9,$G$6:$G$17))</f>
        <v>4</v>
      </c>
    </row>
    <row r="10" customFormat="false" ht="24" hidden="false" customHeight="true" outlineLevel="0" collapsed="false">
      <c r="A10" s="5" t="s">
        <v>19</v>
      </c>
      <c r="B10" s="5" t="s">
        <v>20</v>
      </c>
      <c r="C10" s="6" t="n">
        <v>1</v>
      </c>
      <c r="D10" s="6" t="n">
        <v>1</v>
      </c>
      <c r="E10" s="6" t="n">
        <v>5</v>
      </c>
      <c r="F10" s="6" t="n">
        <v>2</v>
      </c>
      <c r="G10" s="7" t="n">
        <f aca="false">IF(COUNT(C10:F10)&lt;4,"",((C10*2)+(D10*2)+E10)/F10)</f>
        <v>4.5</v>
      </c>
      <c r="H10" s="8" t="n">
        <f aca="false">IF(G10="","",RANK(G10,$G$6:$G$17))</f>
        <v>5</v>
      </c>
    </row>
    <row r="11" customFormat="false" ht="19.5" hidden="false" customHeight="true" outlineLevel="0" collapsed="false">
      <c r="A11" s="5"/>
      <c r="B11" s="5"/>
      <c r="C11" s="6"/>
      <c r="D11" s="6"/>
      <c r="E11" s="6"/>
      <c r="F11" s="6"/>
      <c r="G11" s="7" t="str">
        <f aca="false">IF(COUNT(C11:F11)&lt;4,"",((C11*2)+(D11*2)+E11)/F11)</f>
        <v/>
      </c>
      <c r="H11" s="8" t="str">
        <f aca="false">IF(G11="","",RANK(G11,$G$6:$G$17))</f>
        <v/>
      </c>
    </row>
    <row r="12" customFormat="false" ht="19.5" hidden="false" customHeight="true" outlineLevel="0" collapsed="false">
      <c r="A12" s="5"/>
      <c r="B12" s="5"/>
      <c r="C12" s="6"/>
      <c r="D12" s="6"/>
      <c r="E12" s="6"/>
      <c r="F12" s="6"/>
      <c r="G12" s="7" t="str">
        <f aca="false">IF(COUNT(C12:F12)&lt;4,"",((C12*2)+(D12*2)+E12)/F12)</f>
        <v/>
      </c>
      <c r="H12" s="8" t="str">
        <f aca="false">IF(G12="","",RANK(G12,$G$6:$G$17))</f>
        <v/>
      </c>
    </row>
    <row r="13" customFormat="false" ht="19.5" hidden="false" customHeight="true" outlineLevel="0" collapsed="false">
      <c r="A13" s="5"/>
      <c r="B13" s="5"/>
      <c r="C13" s="6"/>
      <c r="D13" s="6"/>
      <c r="E13" s="6"/>
      <c r="F13" s="6"/>
      <c r="G13" s="7" t="str">
        <f aca="false">IF(COUNT(C13:F13)&lt;4,"",((C13*2)+(D13*2)+E13)/F13)</f>
        <v/>
      </c>
      <c r="H13" s="8" t="str">
        <f aca="false">IF(G13="","",RANK(G13,$G$6:$G$17))</f>
        <v/>
      </c>
    </row>
    <row r="14" customFormat="false" ht="19.5" hidden="false" customHeight="true" outlineLevel="0" collapsed="false">
      <c r="A14" s="5"/>
      <c r="B14" s="5"/>
      <c r="C14" s="6"/>
      <c r="D14" s="6"/>
      <c r="E14" s="6"/>
      <c r="F14" s="6"/>
      <c r="G14" s="7" t="str">
        <f aca="false">IF(COUNT(C14:F14)&lt;4,"",((C14*2)+(D14*2)+E14)/F14)</f>
        <v/>
      </c>
      <c r="H14" s="8" t="str">
        <f aca="false">IF(G14="","",RANK(G14,$G$6:$G$17))</f>
        <v/>
      </c>
    </row>
    <row r="15" customFormat="false" ht="19.5" hidden="false" customHeight="true" outlineLevel="0" collapsed="false">
      <c r="A15" s="5"/>
      <c r="B15" s="5"/>
      <c r="C15" s="6"/>
      <c r="D15" s="6"/>
      <c r="E15" s="6"/>
      <c r="F15" s="6"/>
      <c r="G15" s="7" t="str">
        <f aca="false">IF(COUNT(C15:F15)&lt;4,"",((C15*2)+(D15*2)+E15)/F15)</f>
        <v/>
      </c>
      <c r="H15" s="8" t="str">
        <f aca="false">IF(G15="","",RANK(G15,$G$6:$G$17))</f>
        <v/>
      </c>
    </row>
    <row r="16" customFormat="false" ht="19.5" hidden="false" customHeight="true" outlineLevel="0" collapsed="false">
      <c r="A16" s="5"/>
      <c r="B16" s="5"/>
      <c r="C16" s="6"/>
      <c r="D16" s="6"/>
      <c r="E16" s="6"/>
      <c r="F16" s="6"/>
      <c r="G16" s="7" t="str">
        <f aca="false">IF(COUNT(C16:F16)&lt;4,"",((C16*2)+(D16*2)+E16)/F16)</f>
        <v/>
      </c>
      <c r="H16" s="8" t="str">
        <f aca="false">IF(G16="","",RANK(G16,$G$6:$G$17))</f>
        <v/>
      </c>
    </row>
    <row r="17" customFormat="false" ht="19.5" hidden="false" customHeight="true" outlineLevel="0" collapsed="false">
      <c r="A17" s="5"/>
      <c r="B17" s="5"/>
      <c r="C17" s="6"/>
      <c r="D17" s="6"/>
      <c r="E17" s="6"/>
      <c r="F17" s="6"/>
      <c r="G17" s="7" t="str">
        <f aca="false">IF(COUNT(C17:F17)&lt;4,"",((C17*2)+(D17*2)+E17)/F17)</f>
        <v/>
      </c>
      <c r="H17" s="8" t="str">
        <f aca="false">IF(G17="","",RANK(G17,$G$6:$G$17))</f>
        <v/>
      </c>
    </row>
    <row r="19" customFormat="false" ht="15" hidden="false" customHeight="false" outlineLevel="0" collapsed="false">
      <c r="A19" s="9" t="s">
        <v>21</v>
      </c>
    </row>
    <row r="20" customFormat="false" ht="15" hidden="false" customHeight="false" outlineLevel="0" collapsed="false">
      <c r="A20" s="10" t="s">
        <v>22</v>
      </c>
    </row>
  </sheetData>
  <sheetProtection sheet="true"/>
  <mergeCells count="2">
    <mergeCell ref="A2:H2"/>
    <mergeCell ref="A3:H3"/>
  </mergeCells>
  <conditionalFormatting sqref="A6:H17">
    <cfRule type="expression" priority="2" aboveAverage="0" equalAverage="0" bottom="0" percent="0" rank="0" text="" dxfId="6">
      <formula>AND(ISNUMBER($H6),$H6&lt;=2)</formula>
    </cfRule>
  </conditionalFormatting>
  <dataValidations count="1">
    <dataValidation allowBlank="true" error="Escolha uma nota de 1 a 5." errorStyle="stop" errorTitle="Nota 1–5" operator="between" showDropDown="false" showErrorMessage="true" showInputMessage="false" sqref="C6:F17" type="list">
      <formula1>"1,2,3,4,5"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42"/>
    <col collapsed="false" customWidth="true" hidden="false" outlineLevel="0" max="3" min="3" style="0" width="28"/>
    <col collapsed="false" customWidth="true" hidden="false" outlineLevel="0" max="4" min="4" style="0" width="36"/>
    <col collapsed="false" customWidth="true" hidden="false" outlineLevel="0" max="5" min="5" style="0" width="20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23</v>
      </c>
    </row>
    <row r="2" customFormat="false" ht="30" hidden="false" customHeight="true" outlineLevel="0" collapsed="false">
      <c r="A2" s="2" t="s">
        <v>24</v>
      </c>
      <c r="B2" s="2"/>
      <c r="C2" s="2"/>
      <c r="D2" s="2"/>
      <c r="E2" s="2"/>
      <c r="F2" s="2"/>
    </row>
    <row r="4" customFormat="false" ht="33.75" hidden="false" customHeight="true" outlineLevel="0" collapsed="false">
      <c r="A4" s="4" t="s">
        <v>25</v>
      </c>
      <c r="B4" s="4" t="s">
        <v>26</v>
      </c>
      <c r="C4" s="4" t="s">
        <v>27</v>
      </c>
      <c r="D4" s="4" t="s">
        <v>28</v>
      </c>
      <c r="E4" s="4" t="s">
        <v>29</v>
      </c>
      <c r="F4" s="4" t="s">
        <v>30</v>
      </c>
    </row>
    <row r="5" customFormat="false" ht="45.75" hidden="false" customHeight="true" outlineLevel="0" collapsed="false">
      <c r="A5" s="11" t="s">
        <v>12</v>
      </c>
      <c r="B5" s="11" t="s">
        <v>31</v>
      </c>
      <c r="C5" s="11" t="s">
        <v>32</v>
      </c>
      <c r="D5" s="11" t="s">
        <v>33</v>
      </c>
      <c r="E5" s="12" t="s">
        <v>34</v>
      </c>
      <c r="F5" s="13" t="n">
        <v>46477</v>
      </c>
    </row>
    <row r="6" customFormat="false" ht="45.75" hidden="false" customHeight="true" outlineLevel="0" collapsed="false">
      <c r="A6" s="11" t="s">
        <v>14</v>
      </c>
      <c r="B6" s="11" t="s">
        <v>35</v>
      </c>
      <c r="C6" s="11" t="s">
        <v>36</v>
      </c>
      <c r="D6" s="11" t="s">
        <v>37</v>
      </c>
      <c r="E6" s="12" t="s">
        <v>34</v>
      </c>
      <c r="F6" s="13" t="n">
        <v>46477</v>
      </c>
    </row>
    <row r="7" customFormat="false" ht="45.75" hidden="false" customHeight="true" outlineLevel="0" collapsed="false">
      <c r="A7" s="11" t="s">
        <v>16</v>
      </c>
      <c r="B7" s="11" t="s">
        <v>38</v>
      </c>
      <c r="C7" s="11" t="s">
        <v>39</v>
      </c>
      <c r="D7" s="11" t="s">
        <v>40</v>
      </c>
      <c r="E7" s="12" t="s">
        <v>41</v>
      </c>
      <c r="F7" s="13" t="n">
        <v>46568</v>
      </c>
    </row>
    <row r="8" customFormat="false" ht="21.75" hidden="false" customHeight="true" outlineLevel="0" collapsed="false">
      <c r="A8" s="11"/>
      <c r="B8" s="11"/>
      <c r="C8" s="11"/>
      <c r="D8" s="11"/>
      <c r="E8" s="12"/>
      <c r="F8" s="13"/>
    </row>
    <row r="9" customFormat="false" ht="21.75" hidden="false" customHeight="true" outlineLevel="0" collapsed="false">
      <c r="A9" s="11"/>
      <c r="B9" s="11"/>
      <c r="C9" s="11"/>
      <c r="D9" s="11"/>
      <c r="E9" s="12"/>
      <c r="F9" s="13"/>
    </row>
    <row r="10" customFormat="false" ht="21.75" hidden="false" customHeight="true" outlineLevel="0" collapsed="false">
      <c r="A10" s="11"/>
      <c r="B10" s="11"/>
      <c r="C10" s="11"/>
      <c r="D10" s="11"/>
      <c r="E10" s="12"/>
      <c r="F10" s="13"/>
    </row>
    <row r="11" customFormat="false" ht="21.75" hidden="false" customHeight="true" outlineLevel="0" collapsed="false">
      <c r="A11" s="11"/>
      <c r="B11" s="11"/>
      <c r="C11" s="11"/>
      <c r="D11" s="11"/>
      <c r="E11" s="12"/>
      <c r="F11" s="13"/>
    </row>
    <row r="12" customFormat="false" ht="21.75" hidden="false" customHeight="true" outlineLevel="0" collapsed="false">
      <c r="A12" s="11"/>
      <c r="B12" s="11"/>
      <c r="C12" s="11"/>
      <c r="D12" s="11"/>
      <c r="E12" s="12"/>
      <c r="F12" s="13"/>
    </row>
    <row r="14" customFormat="false" ht="15" hidden="false" customHeight="false" outlineLevel="0" collapsed="false">
      <c r="A14" s="10" t="s">
        <v>22</v>
      </c>
    </row>
  </sheetData>
  <sheetProtection sheet="true"/>
  <mergeCells count="1">
    <mergeCell ref="A2:F2"/>
  </mergeCells>
  <dataValidations count="1">
    <dataValidation allowBlank="true" errorStyle="stop" operator="greaterThan" showDropDown="false" showErrorMessage="false" showInputMessage="false" sqref="F5:F12" type="date">
      <formula1>36526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16"/>
    <col collapsed="false" customWidth="true" hidden="false" outlineLevel="0" max="3" min="3" style="0" width="38"/>
    <col collapsed="false" customWidth="true" hidden="false" outlineLevel="0" max="4" min="4" style="0" width="32"/>
    <col collapsed="false" customWidth="true" hidden="false" outlineLevel="0" max="5" min="5" style="0" width="14"/>
    <col collapsed="false" customWidth="true" hidden="false" outlineLevel="0" max="6" min="6" style="0" width="17"/>
    <col collapsed="false" customWidth="true" hidden="false" outlineLevel="0" max="7" min="7" style="0" width="32"/>
  </cols>
  <sheetData>
    <row r="1" customFormat="false" ht="17.35" hidden="false" customHeight="false" outlineLevel="0" collapsed="false">
      <c r="A1" s="1" t="s">
        <v>42</v>
      </c>
    </row>
    <row r="2" customFormat="false" ht="30" hidden="false" customHeight="true" outlineLevel="0" collapsed="false">
      <c r="A2" s="2" t="s">
        <v>43</v>
      </c>
      <c r="B2" s="2"/>
      <c r="C2" s="2"/>
      <c r="D2" s="2"/>
      <c r="E2" s="2"/>
      <c r="F2" s="2"/>
      <c r="G2" s="2"/>
    </row>
    <row r="4" customFormat="false" ht="33.75" hidden="false" customHeight="true" outlineLevel="0" collapsed="false">
      <c r="A4" s="4" t="s">
        <v>44</v>
      </c>
      <c r="B4" s="4" t="s">
        <v>3</v>
      </c>
      <c r="C4" s="4" t="s">
        <v>45</v>
      </c>
      <c r="D4" s="4" t="s">
        <v>46</v>
      </c>
      <c r="E4" s="4" t="s">
        <v>47</v>
      </c>
      <c r="F4" s="4" t="s">
        <v>48</v>
      </c>
      <c r="G4" s="4" t="s">
        <v>49</v>
      </c>
    </row>
    <row r="5" customFormat="false" ht="31.5" hidden="false" customHeight="true" outlineLevel="0" collapsed="false">
      <c r="A5" s="12" t="s">
        <v>50</v>
      </c>
      <c r="B5" s="5" t="s">
        <v>51</v>
      </c>
      <c r="C5" s="5" t="s">
        <v>52</v>
      </c>
      <c r="D5" s="5" t="s">
        <v>53</v>
      </c>
      <c r="E5" s="14" t="n">
        <v>6</v>
      </c>
      <c r="F5" s="15" t="n">
        <v>2500</v>
      </c>
      <c r="G5" s="5" t="s">
        <v>54</v>
      </c>
    </row>
    <row r="6" customFormat="false" ht="31.5" hidden="false" customHeight="true" outlineLevel="0" collapsed="false">
      <c r="A6" s="12" t="s">
        <v>50</v>
      </c>
      <c r="B6" s="5" t="s">
        <v>55</v>
      </c>
      <c r="C6" s="5" t="s">
        <v>56</v>
      </c>
      <c r="D6" s="5" t="s">
        <v>57</v>
      </c>
      <c r="E6" s="14" t="n">
        <v>8</v>
      </c>
      <c r="F6" s="15" t="n">
        <v>3000</v>
      </c>
      <c r="G6" s="5" t="s">
        <v>58</v>
      </c>
    </row>
    <row r="7" customFormat="false" ht="31.5" hidden="false" customHeight="true" outlineLevel="0" collapsed="false">
      <c r="A7" s="12" t="s">
        <v>59</v>
      </c>
      <c r="B7" s="5" t="s">
        <v>60</v>
      </c>
      <c r="C7" s="5" t="s">
        <v>61</v>
      </c>
      <c r="D7" s="5" t="s">
        <v>62</v>
      </c>
      <c r="E7" s="14" t="n">
        <v>4</v>
      </c>
      <c r="F7" s="15" t="n">
        <v>1500</v>
      </c>
      <c r="G7" s="5" t="s">
        <v>63</v>
      </c>
    </row>
    <row r="8" customFormat="false" ht="31.5" hidden="false" customHeight="true" outlineLevel="0" collapsed="false">
      <c r="A8" s="12" t="s">
        <v>59</v>
      </c>
      <c r="B8" s="5" t="s">
        <v>64</v>
      </c>
      <c r="C8" s="5" t="s">
        <v>65</v>
      </c>
      <c r="D8" s="5" t="s">
        <v>66</v>
      </c>
      <c r="E8" s="14" t="n">
        <v>2</v>
      </c>
      <c r="F8" s="15" t="n">
        <v>1000</v>
      </c>
      <c r="G8" s="5" t="s">
        <v>67</v>
      </c>
    </row>
    <row r="9" customFormat="false" ht="31.5" hidden="false" customHeight="true" outlineLevel="0" collapsed="false">
      <c r="A9" s="12" t="s">
        <v>68</v>
      </c>
      <c r="B9" s="5" t="s">
        <v>55</v>
      </c>
      <c r="C9" s="5" t="s">
        <v>69</v>
      </c>
      <c r="D9" s="5" t="s">
        <v>70</v>
      </c>
      <c r="E9" s="14" t="n">
        <v>8</v>
      </c>
      <c r="F9" s="15" t="n">
        <v>3500</v>
      </c>
      <c r="G9" s="5" t="s">
        <v>71</v>
      </c>
    </row>
    <row r="10" customFormat="false" ht="31.5" hidden="false" customHeight="true" outlineLevel="0" collapsed="false">
      <c r="A10" s="12" t="s">
        <v>72</v>
      </c>
      <c r="B10" s="5" t="s">
        <v>51</v>
      </c>
      <c r="C10" s="5" t="s">
        <v>73</v>
      </c>
      <c r="D10" s="5" t="s">
        <v>74</v>
      </c>
      <c r="E10" s="14" t="n">
        <v>6</v>
      </c>
      <c r="F10" s="15" t="n">
        <v>2000</v>
      </c>
      <c r="G10" s="5" t="s">
        <v>75</v>
      </c>
    </row>
    <row r="11" customFormat="false" ht="19.5" hidden="false" customHeight="true" outlineLevel="0" collapsed="false">
      <c r="A11" s="12"/>
      <c r="B11" s="5"/>
      <c r="C11" s="5"/>
      <c r="D11" s="5"/>
      <c r="E11" s="14"/>
      <c r="F11" s="15"/>
      <c r="G11" s="5"/>
    </row>
    <row r="12" customFormat="false" ht="19.5" hidden="false" customHeight="true" outlineLevel="0" collapsed="false">
      <c r="A12" s="12"/>
      <c r="B12" s="5"/>
      <c r="C12" s="5"/>
      <c r="D12" s="5"/>
      <c r="E12" s="14"/>
      <c r="F12" s="15"/>
      <c r="G12" s="5"/>
    </row>
    <row r="13" customFormat="false" ht="19.5" hidden="false" customHeight="true" outlineLevel="0" collapsed="false">
      <c r="A13" s="12"/>
      <c r="B13" s="5"/>
      <c r="C13" s="5"/>
      <c r="D13" s="5"/>
      <c r="E13" s="14"/>
      <c r="F13" s="15"/>
      <c r="G13" s="5"/>
    </row>
    <row r="14" customFormat="false" ht="19.5" hidden="false" customHeight="true" outlineLevel="0" collapsed="false">
      <c r="A14" s="12"/>
      <c r="B14" s="5"/>
      <c r="C14" s="5"/>
      <c r="D14" s="5"/>
      <c r="E14" s="14"/>
      <c r="F14" s="15"/>
      <c r="G14" s="5"/>
    </row>
    <row r="15" customFormat="false" ht="19.5" hidden="false" customHeight="true" outlineLevel="0" collapsed="false">
      <c r="A15" s="12"/>
      <c r="B15" s="5"/>
      <c r="C15" s="5"/>
      <c r="D15" s="5"/>
      <c r="E15" s="14"/>
      <c r="F15" s="15"/>
      <c r="G15" s="5"/>
    </row>
    <row r="16" customFormat="false" ht="19.5" hidden="false" customHeight="true" outlineLevel="0" collapsed="false">
      <c r="A16" s="12"/>
      <c r="B16" s="5"/>
      <c r="C16" s="5"/>
      <c r="D16" s="5"/>
      <c r="E16" s="14"/>
      <c r="F16" s="15"/>
      <c r="G16" s="5"/>
    </row>
    <row r="17" customFormat="false" ht="24" hidden="false" customHeight="true" outlineLevel="0" collapsed="false">
      <c r="A17" s="16" t="s">
        <v>76</v>
      </c>
      <c r="B17" s="17"/>
      <c r="C17" s="17"/>
      <c r="D17" s="17"/>
      <c r="E17" s="18" t="n">
        <f aca="false">SUM(E5:E16)</f>
        <v>34</v>
      </c>
      <c r="F17" s="19" t="n">
        <f aca="false">SUM(F5:F16)</f>
        <v>13500</v>
      </c>
      <c r="G17" s="17"/>
    </row>
    <row r="19" customFormat="false" ht="15" hidden="false" customHeight="false" outlineLevel="0" collapsed="false">
      <c r="A19" s="9" t="s">
        <v>77</v>
      </c>
    </row>
    <row r="20" customFormat="false" ht="15" hidden="false" customHeight="false" outlineLevel="0" collapsed="false">
      <c r="A20" s="10" t="s">
        <v>22</v>
      </c>
    </row>
  </sheetData>
  <sheetProtection sheet="true"/>
  <mergeCells count="1">
    <mergeCell ref="A2:G2"/>
  </mergeCells>
  <dataValidations count="2">
    <dataValidation allowBlank="true" errorStyle="stop" operator="between" showDropDown="false" showErrorMessage="true" showInputMessage="false" sqref="A5:A16" type="list">
      <formula1>"T1,T2,T3,T4"</formula1>
      <formula2>0</formula2>
    </dataValidation>
    <dataValidation allowBlank="true" errorStyle="stop" operator="greaterThanOrEqual" showDropDown="false" showErrorMessage="false" showInputMessage="false" sqref="E5:F16" type="decimal">
      <formula1>0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36"/>
    <col collapsed="false" customWidth="true" hidden="false" outlineLevel="0" max="3" min="3" style="0" width="42"/>
    <col collapsed="false" customWidth="true" hidden="false" outlineLevel="0" max="5" min="4" style="0" width="26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78</v>
      </c>
    </row>
    <row r="2" customFormat="false" ht="30" hidden="false" customHeight="true" outlineLevel="0" collapsed="false">
      <c r="A2" s="2" t="s">
        <v>79</v>
      </c>
      <c r="B2" s="2"/>
      <c r="C2" s="2"/>
      <c r="D2" s="2"/>
      <c r="E2" s="2"/>
      <c r="F2" s="2"/>
    </row>
    <row r="4" customFormat="false" ht="30" hidden="false" customHeight="true" outlineLevel="0" collapsed="false">
      <c r="A4" s="4" t="s">
        <v>80</v>
      </c>
      <c r="B4" s="4" t="s">
        <v>81</v>
      </c>
      <c r="C4" s="4" t="s">
        <v>28</v>
      </c>
      <c r="D4" s="4" t="s">
        <v>82</v>
      </c>
      <c r="E4" s="4" t="s">
        <v>83</v>
      </c>
      <c r="F4" s="4" t="s">
        <v>84</v>
      </c>
    </row>
    <row r="5" customFormat="false" ht="48" hidden="false" customHeight="true" outlineLevel="0" collapsed="false">
      <c r="A5" s="20" t="s">
        <v>85</v>
      </c>
      <c r="B5" s="21" t="s">
        <v>86</v>
      </c>
      <c r="C5" s="21" t="s">
        <v>87</v>
      </c>
      <c r="D5" s="21" t="s">
        <v>88</v>
      </c>
      <c r="E5" s="12"/>
      <c r="F5" s="13"/>
    </row>
    <row r="6" customFormat="false" ht="48" hidden="false" customHeight="true" outlineLevel="0" collapsed="false">
      <c r="A6" s="20" t="s">
        <v>89</v>
      </c>
      <c r="B6" s="21" t="s">
        <v>90</v>
      </c>
      <c r="C6" s="21" t="s">
        <v>91</v>
      </c>
      <c r="D6" s="21" t="s">
        <v>92</v>
      </c>
      <c r="E6" s="12"/>
      <c r="F6" s="13"/>
    </row>
    <row r="7" customFormat="false" ht="48" hidden="false" customHeight="true" outlineLevel="0" collapsed="false">
      <c r="A7" s="20" t="s">
        <v>93</v>
      </c>
      <c r="B7" s="21" t="s">
        <v>94</v>
      </c>
      <c r="C7" s="21" t="s">
        <v>95</v>
      </c>
      <c r="D7" s="21" t="s">
        <v>96</v>
      </c>
      <c r="E7" s="12"/>
      <c r="F7" s="13"/>
    </row>
    <row r="8" customFormat="false" ht="48" hidden="false" customHeight="true" outlineLevel="0" collapsed="false">
      <c r="A8" s="20" t="s">
        <v>97</v>
      </c>
      <c r="B8" s="21" t="s">
        <v>98</v>
      </c>
      <c r="C8" s="21" t="s">
        <v>99</v>
      </c>
      <c r="D8" s="21" t="s">
        <v>100</v>
      </c>
      <c r="E8" s="12"/>
      <c r="F8" s="13"/>
    </row>
    <row r="10" customFormat="false" ht="15" hidden="false" customHeight="false" outlineLevel="0" collapsed="false">
      <c r="A10" s="10" t="s">
        <v>22</v>
      </c>
    </row>
  </sheetData>
  <sheetProtection sheet="true"/>
  <mergeCells count="1">
    <mergeCell ref="A2:F2"/>
  </mergeCells>
  <printOptions headings="true" gridLines="true" gridLinesSet="true" horizontalCentered="false" verticalCentered="false"/>
  <pageMargins left="0.3" right="0.3" top="0.4" bottom="0.4" header="0.511811023622047" footer="0.511811023622047"/>
  <pageSetup paperSize="8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40"/>
    <col collapsed="false" customWidth="true" hidden="false" outlineLevel="0" max="3" min="3" style="0" width="44"/>
    <col collapsed="false" customWidth="true" hidden="false" outlineLevel="0" max="4" min="4" style="0" width="28"/>
    <col collapsed="false" customWidth="true" hidden="false" outlineLevel="0" max="5" min="5" style="0" width="16"/>
    <col collapsed="false" customWidth="true" hidden="false" outlineLevel="0" max="6" min="6" style="0" width="15"/>
  </cols>
  <sheetData>
    <row r="1" customFormat="false" ht="17.35" hidden="false" customHeight="false" outlineLevel="0" collapsed="false">
      <c r="A1" s="1" t="s">
        <v>101</v>
      </c>
    </row>
    <row r="2" customFormat="false" ht="30" hidden="false" customHeight="true" outlineLevel="0" collapsed="false">
      <c r="A2" s="2" t="s">
        <v>102</v>
      </c>
      <c r="B2" s="2"/>
      <c r="C2" s="2"/>
      <c r="D2" s="2"/>
      <c r="E2" s="2"/>
      <c r="F2" s="2"/>
    </row>
    <row r="4" customFormat="false" ht="15" hidden="false" customHeight="false" outlineLevel="0" collapsed="false">
      <c r="A4" s="22" t="s">
        <v>103</v>
      </c>
    </row>
    <row r="5" customFormat="false" ht="33.75" hidden="false" customHeight="true" outlineLevel="0" collapsed="false">
      <c r="A5" s="4" t="s">
        <v>104</v>
      </c>
      <c r="B5" s="4" t="s">
        <v>105</v>
      </c>
      <c r="C5" s="4" t="s">
        <v>106</v>
      </c>
      <c r="D5" s="4" t="s">
        <v>107</v>
      </c>
      <c r="E5" s="4" t="s">
        <v>108</v>
      </c>
      <c r="F5" s="4" t="s">
        <v>109</v>
      </c>
    </row>
    <row r="6" customFormat="false" ht="33.75" hidden="false" customHeight="true" outlineLevel="0" collapsed="false">
      <c r="A6" s="23" t="s">
        <v>110</v>
      </c>
      <c r="B6" s="24" t="s">
        <v>111</v>
      </c>
      <c r="C6" s="24" t="s">
        <v>112</v>
      </c>
      <c r="D6" s="5" t="s">
        <v>113</v>
      </c>
      <c r="E6" s="12" t="s">
        <v>114</v>
      </c>
      <c r="F6" s="13"/>
    </row>
    <row r="7" customFormat="false" ht="33.75" hidden="false" customHeight="true" outlineLevel="0" collapsed="false">
      <c r="A7" s="23" t="s">
        <v>115</v>
      </c>
      <c r="B7" s="24" t="s">
        <v>116</v>
      </c>
      <c r="C7" s="24" t="s">
        <v>117</v>
      </c>
      <c r="D7" s="5" t="s">
        <v>118</v>
      </c>
      <c r="E7" s="12" t="s">
        <v>114</v>
      </c>
      <c r="F7" s="13"/>
    </row>
    <row r="8" customFormat="false" ht="33.75" hidden="false" customHeight="true" outlineLevel="0" collapsed="false">
      <c r="A8" s="23" t="s">
        <v>119</v>
      </c>
      <c r="B8" s="24" t="s">
        <v>120</v>
      </c>
      <c r="C8" s="24" t="s">
        <v>121</v>
      </c>
      <c r="D8" s="5" t="s">
        <v>122</v>
      </c>
      <c r="E8" s="12" t="s">
        <v>123</v>
      </c>
      <c r="F8" s="13"/>
    </row>
    <row r="9" customFormat="false" ht="33.75" hidden="false" customHeight="true" outlineLevel="0" collapsed="false">
      <c r="A9" s="23" t="s">
        <v>124</v>
      </c>
      <c r="B9" s="24" t="s">
        <v>125</v>
      </c>
      <c r="C9" s="24" t="s">
        <v>126</v>
      </c>
      <c r="D9" s="5" t="s">
        <v>127</v>
      </c>
      <c r="E9" s="12" t="s">
        <v>128</v>
      </c>
      <c r="F9" s="13"/>
    </row>
    <row r="10" customFormat="false" ht="33.75" hidden="false" customHeight="true" outlineLevel="0" collapsed="false">
      <c r="A10" s="23" t="s">
        <v>129</v>
      </c>
      <c r="B10" s="24" t="s">
        <v>130</v>
      </c>
      <c r="C10" s="24" t="s">
        <v>131</v>
      </c>
      <c r="D10" s="5" t="s">
        <v>132</v>
      </c>
      <c r="E10" s="12" t="s">
        <v>128</v>
      </c>
      <c r="F10" s="13"/>
    </row>
    <row r="11" customFormat="false" ht="33.75" hidden="false" customHeight="true" outlineLevel="0" collapsed="false">
      <c r="A11" s="23" t="s">
        <v>133</v>
      </c>
      <c r="B11" s="24" t="s">
        <v>134</v>
      </c>
      <c r="C11" s="24" t="s">
        <v>135</v>
      </c>
      <c r="D11" s="5" t="s">
        <v>136</v>
      </c>
      <c r="E11" s="12" t="s">
        <v>128</v>
      </c>
      <c r="F11" s="13"/>
    </row>
    <row r="12" customFormat="false" ht="33.75" hidden="false" customHeight="true" outlineLevel="0" collapsed="false">
      <c r="A12" s="23" t="s">
        <v>137</v>
      </c>
      <c r="B12" s="24" t="s">
        <v>138</v>
      </c>
      <c r="C12" s="24" t="s">
        <v>139</v>
      </c>
      <c r="D12" s="5" t="s">
        <v>118</v>
      </c>
      <c r="E12" s="12" t="s">
        <v>128</v>
      </c>
      <c r="F12" s="13"/>
    </row>
    <row r="13" customFormat="false" ht="24" hidden="false" customHeight="true" outlineLevel="0" collapsed="false">
      <c r="D13" s="25" t="s">
        <v>140</v>
      </c>
      <c r="E13" s="26" t="n">
        <f aca="false">IF(COUNTA(A6:A12)=0,"",COUNTIF(E6:E12,"Concluído")/COUNTA(A6:A12))</f>
        <v>0.285714285714286</v>
      </c>
    </row>
    <row r="15" customFormat="false" ht="15" hidden="false" customHeight="false" outlineLevel="0" collapsed="false">
      <c r="A15" s="22" t="s">
        <v>141</v>
      </c>
    </row>
    <row r="16" customFormat="false" ht="24" hidden="false" customHeight="true" outlineLevel="0" collapsed="false">
      <c r="A16" s="4" t="s">
        <v>142</v>
      </c>
      <c r="B16" s="4" t="s">
        <v>143</v>
      </c>
      <c r="C16" s="4" t="s">
        <v>144</v>
      </c>
      <c r="D16" s="4" t="s">
        <v>145</v>
      </c>
    </row>
    <row r="17" customFormat="false" ht="30" hidden="false" customHeight="true" outlineLevel="0" collapsed="false">
      <c r="A17" s="27" t="n">
        <v>1</v>
      </c>
      <c r="B17" s="24" t="s">
        <v>146</v>
      </c>
      <c r="C17" s="24" t="s">
        <v>147</v>
      </c>
      <c r="D17" s="6"/>
    </row>
    <row r="18" customFormat="false" ht="30" hidden="false" customHeight="true" outlineLevel="0" collapsed="false">
      <c r="A18" s="27" t="n">
        <v>2</v>
      </c>
      <c r="B18" s="24" t="s">
        <v>146</v>
      </c>
      <c r="C18" s="24" t="s">
        <v>148</v>
      </c>
      <c r="D18" s="6"/>
    </row>
    <row r="19" customFormat="false" ht="30" hidden="false" customHeight="true" outlineLevel="0" collapsed="false">
      <c r="A19" s="27" t="n">
        <v>3</v>
      </c>
      <c r="B19" s="24" t="s">
        <v>149</v>
      </c>
      <c r="C19" s="24" t="s">
        <v>150</v>
      </c>
      <c r="D19" s="6"/>
    </row>
    <row r="20" customFormat="false" ht="30" hidden="false" customHeight="true" outlineLevel="0" collapsed="false">
      <c r="A20" s="27" t="n">
        <v>4</v>
      </c>
      <c r="B20" s="24" t="s">
        <v>151</v>
      </c>
      <c r="C20" s="24" t="s">
        <v>152</v>
      </c>
      <c r="D20" s="6"/>
    </row>
    <row r="21" customFormat="false" ht="30" hidden="false" customHeight="true" outlineLevel="0" collapsed="false">
      <c r="A21" s="27" t="n">
        <v>5</v>
      </c>
      <c r="B21" s="24" t="s">
        <v>153</v>
      </c>
      <c r="C21" s="24" t="s">
        <v>154</v>
      </c>
      <c r="D21" s="6"/>
    </row>
    <row r="22" customFormat="false" ht="30" hidden="false" customHeight="true" outlineLevel="0" collapsed="false">
      <c r="A22" s="27" t="n">
        <v>6</v>
      </c>
      <c r="B22" s="24" t="s">
        <v>151</v>
      </c>
      <c r="C22" s="24" t="s">
        <v>155</v>
      </c>
      <c r="D22" s="6"/>
    </row>
    <row r="23" customFormat="false" ht="30" hidden="false" customHeight="true" outlineLevel="0" collapsed="false">
      <c r="A23" s="27" t="n">
        <v>7</v>
      </c>
      <c r="B23" s="24" t="s">
        <v>156</v>
      </c>
      <c r="C23" s="24" t="s">
        <v>157</v>
      </c>
      <c r="D23" s="6"/>
    </row>
    <row r="24" customFormat="false" ht="30" hidden="false" customHeight="true" outlineLevel="0" collapsed="false">
      <c r="A24" s="27" t="n">
        <v>8</v>
      </c>
      <c r="B24" s="24" t="s">
        <v>156</v>
      </c>
      <c r="C24" s="24" t="s">
        <v>158</v>
      </c>
      <c r="D24" s="6"/>
    </row>
    <row r="25" customFormat="false" ht="30" hidden="false" customHeight="true" outlineLevel="0" collapsed="false">
      <c r="A25" s="27" t="n">
        <v>9</v>
      </c>
      <c r="B25" s="24" t="s">
        <v>156</v>
      </c>
      <c r="C25" s="24" t="s">
        <v>159</v>
      </c>
      <c r="D25" s="6"/>
    </row>
    <row r="26" customFormat="false" ht="30" hidden="false" customHeight="true" outlineLevel="0" collapsed="false">
      <c r="A26" s="27" t="n">
        <v>10</v>
      </c>
      <c r="B26" s="24" t="s">
        <v>160</v>
      </c>
      <c r="C26" s="24" t="s">
        <v>161</v>
      </c>
      <c r="D26" s="6"/>
    </row>
    <row r="27" customFormat="false" ht="30" hidden="false" customHeight="true" outlineLevel="0" collapsed="false">
      <c r="A27" s="27" t="n">
        <v>11</v>
      </c>
      <c r="B27" s="24" t="s">
        <v>160</v>
      </c>
      <c r="C27" s="24" t="s">
        <v>162</v>
      </c>
      <c r="D27" s="6"/>
    </row>
    <row r="28" customFormat="false" ht="30" hidden="false" customHeight="true" outlineLevel="0" collapsed="false">
      <c r="A28" s="27" t="n">
        <v>12</v>
      </c>
      <c r="B28" s="24" t="s">
        <v>163</v>
      </c>
      <c r="C28" s="24" t="s">
        <v>164</v>
      </c>
      <c r="D28" s="6"/>
    </row>
    <row r="29" customFormat="false" ht="15" hidden="false" customHeight="false" outlineLevel="0" collapsed="false">
      <c r="C29" s="28" t="s">
        <v>165</v>
      </c>
      <c r="D29" s="26" t="n">
        <f aca="false">IF(COUNTA(C17:C28)=0,"",COUNTIF(D17:D28,"Sim")/COUNTA(C17:C28))</f>
        <v>0</v>
      </c>
    </row>
    <row r="31" customFormat="false" ht="15" hidden="false" customHeight="false" outlineLevel="0" collapsed="false">
      <c r="A31" s="10" t="s">
        <v>22</v>
      </c>
    </row>
  </sheetData>
  <sheetProtection sheet="true"/>
  <mergeCells count="1">
    <mergeCell ref="A2:F2"/>
  </mergeCells>
  <conditionalFormatting sqref="E6:E12">
    <cfRule type="expression" priority="2" aboveAverage="0" equalAverage="0" bottom="0" percent="0" rank="0" text="" dxfId="6">
      <formula>E6="Concluído"</formula>
    </cfRule>
    <cfRule type="expression" priority="3" aboveAverage="0" equalAverage="0" bottom="0" percent="0" rank="0" text="" dxfId="7">
      <formula>E6="Em andamento"</formula>
    </cfRule>
  </conditionalFormatting>
  <dataValidations count="3">
    <dataValidation allowBlank="true" errorStyle="stop" operator="between" showDropDown="false" showErrorMessage="true" showInputMessage="false" sqref="E6:E12" type="list">
      <formula1>"Não iniciado,Em andamento,Concluído"</formula1>
      <formula2>0</formula2>
    </dataValidation>
    <dataValidation allowBlank="true" errorStyle="stop" operator="greaterThan" showDropDown="false" showErrorMessage="false" showInputMessage="false" sqref="F6:F12" type="date">
      <formula1>36526</formula1>
      <formula2>0</formula2>
    </dataValidation>
    <dataValidation allowBlank="true" errorStyle="stop" operator="between" showDropDown="false" showErrorMessage="true" showInputMessage="false" sqref="D17:D28" type="list">
      <formula1>"Sim,Não"</formula1>
      <formula2>0</formula2>
    </dataValidation>
  </dataValidations>
  <printOptions headings="true" gridLines="true" gridLinesSet="true" horizontalCentered="false" verticalCentered="false"/>
  <pageMargins left="0.3" right="0.3" top="0.4" bottom="0.4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2026-10-24T13:17:20Z</dcterms:created>
  <dc:creator>openpyxl</dc:creator>
  <dc:description/>
  <dc:language>vi-VN</dc:language>
  <cp:lastModifiedBy/>
  <dcterms:modified xsi:type="dcterms:W3CDTF">2026-10-24T13:17:20Z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