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Xatolar jurnali" sheetId="1" state="visible" r:id="rId3"/>
    <sheet name="Oʻquv rejasi" sheetId="2" state="visible" r:id="rId4"/>
    <sheet name="Format va mentorlar" sheetId="3" state="visible" r:id="rId5"/>
    <sheet name="Natija kuzatuvi" sheetId="4" state="visible" r:id="rId6"/>
  </sheets>
  <definedNames>
    <definedName function="false" hidden="false" localSheetId="2" name="_xlnm.Print_Area" vbProcedure="false">'Format va mentorlar'!$A$1:$I$19</definedName>
    <definedName function="false" hidden="false" localSheetId="3" name="_xlnm.Print_Area" vbProcedure="false">'Natija kuzatuvi'!$A$1:$G$20</definedName>
    <definedName function="false" hidden="false" localSheetId="0" name="_xlnm.Print_Area" vbProcedure="false">'Xatolar jurnali'!$A$1:$F$21</definedName>
    <definedName function="false" hidden="false" localSheetId="1" name="_xlnm.Print_Area" vbProcedure="false">'Oʻquv rejasi'!$A$1:$J$20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<sst xmlns="http://schemas.openxmlformats.org/spreadsheetml/2006/main" count="109" uniqueCount="88">
  <si>
    <t xml:space="preserve">Xatolar jurnali — oʻqitish kerakmi yoki jarayonni tuzatish kerakmi</t>
  </si>
  <si>
    <t xml:space="preserve">Faraziy misol — orova.vn: boʻlimlar va xatolar tuzilmani koʻrsatish uchun oʻylab topilgan, oʻzingiznikiga almashtiring. «Sababi» ustunida Bilim / Koʻnikma / Jarayon dan birini tanlang (izoh qoʻshish mumkin). Faqat Bilim va Koʻnikma oʻqitish bilan hal boʻladi; Jarayon qatorlari jarayonni tuzatish roʻyxatiga yoziladi.</t>
  </si>
  <si>
    <t xml:space="preserve">Boʻlim</t>
  </si>
  <si>
    <t xml:space="preserve">Lavozim</t>
  </si>
  <si>
    <t xml:space="preserve">Takrorlanuvchi xato</t>
  </si>
  <si>
    <t xml:space="preserve">Qayerda qayd etilgan</t>
  </si>
  <si>
    <t xml:space="preserve">Sababi</t>
  </si>
  <si>
    <t xml:space="preserve">Oʻqitish kerakmi</t>
  </si>
  <si>
    <t xml:space="preserve">Sotuv</t>
  </si>
  <si>
    <t xml:space="preserve">Sotuv mutaxassisi</t>
  </si>
  <si>
    <t xml:space="preserve">“Qimmat” degan eʼtirozdan keyin suhbat toʻxtaydi</t>
  </si>
  <si>
    <t xml:space="preserve">Qoʻngʻiroq yozuvlari</t>
  </si>
  <si>
    <t xml:space="preserve">Koʻnikma</t>
  </si>
  <si>
    <t xml:space="preserve">Ha</t>
  </si>
  <si>
    <t xml:space="preserve">Ishlab chiqarish</t>
  </si>
  <si>
    <t xml:space="preserve">Operator</t>
  </si>
  <si>
    <t xml:space="preserve">Uskunani ishga tushirishdan oldingi tekshiruv bandlari tushib qoladi</t>
  </si>
  <si>
    <t xml:space="preserve">Smena daftari</t>
  </si>
  <si>
    <t xml:space="preserve">Bilim</t>
  </si>
  <si>
    <t xml:space="preserve">Kassa</t>
  </si>
  <si>
    <t xml:space="preserve">Kassir</t>
  </si>
  <si>
    <t xml:space="preserve">Toʻlov kartasi qabul qilinmaganda mijoz uzoq kutadi</t>
  </si>
  <si>
    <t xml:space="preserve">Mijozlar shikoyatlari</t>
  </si>
  <si>
    <t xml:space="preserve">Jarayon (terminal sozlamasi)</t>
  </si>
  <si>
    <t xml:space="preserve">Yoʻq</t>
  </si>
  <si>
    <t xml:space="preserve">Oʻquv rejasiga oʻtadi («Ha»)</t>
  </si>
  <si>
    <t xml:space="preserve">Jarayonni tuzatish roʻyxatiga («Yoʻq»)</t>
  </si>
  <si>
    <t xml:space="preserve">«Yoʻq» qatorlari kulrang boʻladi. Formulali kataklar qulflangan (Koʻrib chiqish › Varaq himoyasini olib tashlash, parolsiz).</t>
  </si>
  <si>
    <t xml:space="preserve">Faraziy misol — orova.vn</t>
  </si>
  <si>
    <t xml:space="preserve">Oʻquv rejasi — 8 ustunli jadval</t>
  </si>
  <si>
    <t xml:space="preserve">Faraziy misol — orova.vn: lavozimlar, soatlar va muddatlar namunaviy. KPI mezoni ustuniga maqsadli raqam emas, kuzatiladigan koʻrsatkich nomi yoziladi; uning qiymatlari «Natija kuzatuvi» varagʻida qayd etiladi.</t>
  </si>
  <si>
    <t xml:space="preserve">Haftalik chegara (soat) — rahbar bilan kelishilgan qiymatni oʻng tomondagi katakka yozing:</t>
  </si>
  <si>
    <t xml:space="preserve">Yetishmayotgan koʻnikma</t>
  </si>
  <si>
    <t xml:space="preserve">SMART oʻquv maqsadi</t>
  </si>
  <si>
    <t xml:space="preserve">Taʼlim formati</t>
  </si>
  <si>
    <t xml:space="preserve">Davomiyligi (soat)</t>
  </si>
  <si>
    <t xml:space="preserve">Yakunlash muddati</t>
  </si>
  <si>
    <t xml:space="preserve">Masʼul shaxs</t>
  </si>
  <si>
    <t xml:space="preserve">Oʻquvdan keyingi KPI mezoni</t>
  </si>
  <si>
    <t xml:space="preserve">Holati</t>
  </si>
  <si>
    <t xml:space="preserve">Haftasiga soat</t>
  </si>
  <si>
    <t xml:space="preserve">“Qimmat” eʼtirozi bilan ishlash</t>
  </si>
  <si>
    <t xml:space="preserve">30-aprelgacha 3 xil javobni rolli oʻyinda aytib bera oladi</t>
  </si>
  <si>
    <t xml:space="preserve">Mentor bilan</t>
  </si>
  <si>
    <t xml:space="preserve">30-aprel</t>
  </si>
  <si>
    <t xml:space="preserve">Sotuv boʻlimi boshligʻi</t>
  </si>
  <si>
    <t xml:space="preserve">Taklifdan bitimga oʻtish ulushi</t>
  </si>
  <si>
    <t xml:space="preserve">boshlanmagan</t>
  </si>
  <si>
    <t xml:space="preserve">Ishga tushirishdan oldingi tekshiruv</t>
  </si>
  <si>
    <t xml:space="preserve">25-martgacha tekshiruvni ustoz kuzatuvida xatosiz bajaradi</t>
  </si>
  <si>
    <t xml:space="preserve">25-mart</t>
  </si>
  <si>
    <t xml:space="preserve">Bosh muhandis</t>
  </si>
  <si>
    <t xml:space="preserve">Smenadagi toʻxtashlar soni</t>
  </si>
  <si>
    <t xml:space="preserve">Yangi toʻlov qoidalari</t>
  </si>
  <si>
    <t xml:space="preserve">15-martgacha yangi qoidalar boʻyicha testdan oʻtadi</t>
  </si>
  <si>
    <t xml:space="preserve">Rasmiy kurs</t>
  </si>
  <si>
    <t xml:space="preserve">15-mart</t>
  </si>
  <si>
    <t xml:space="preserve">Filial rahbari</t>
  </si>
  <si>
    <t xml:space="preserve">Toʻlov boʻyicha shikoyatlar soni</t>
  </si>
  <si>
    <t xml:space="preserve">Jami</t>
  </si>
  <si>
    <t xml:space="preserve">Yakunlangan / jami qatorlar</t>
  </si>
  <si>
    <t xml:space="preserve">«Taʼlim formati» va «Holati» — ochiladigan roʻyxat. «Haftasiga soat» ustuniga qatorning haftalik yuklamasini kiriting: u D3 dagi chegaradan oshsa, qator qizil rangda ajraladi; chegara yozilmaguncha rang yoʻq. Formulali kataklar qulflangan (Koʻrib chiqish › Varaq himoyasini olib tashlash, parolsiz).</t>
  </si>
  <si>
    <t xml:space="preserve">Format va mentorlar — soatlar va xarajat (soʻm)</t>
  </si>
  <si>
    <t xml:space="preserve">Faraziy misol — orova.vn: soatlar va soʻm summalari faqat formulani koʻrsatish uchun. Uch formatdagi soatlarni har bir mavzu uchun oʻzingiz kiritasiz (nisbat qoʻllanmaydi). Jami (soat) = uch format yigʻindisi; Jami xarajat = Tashqi xarajat + Mentor bilan soat × Mentor soatining qiymati.</t>
  </si>
  <si>
    <t xml:space="preserve">Mavzu</t>
  </si>
  <si>
    <t xml:space="preserve">Rasmiy kurs (soat)</t>
  </si>
  <si>
    <t xml:space="preserve">Mentor bilan (soat)</t>
  </si>
  <si>
    <t xml:space="preserve">Mustaqil oʻrganish (soat)</t>
  </si>
  <si>
    <t xml:space="preserve">Jami (soat)</t>
  </si>
  <si>
    <t xml:space="preserve">Mentor</t>
  </si>
  <si>
    <t xml:space="preserve">Tashqi xarajat (soʻm)</t>
  </si>
  <si>
    <t xml:space="preserve">Mentor soatining qiymati (soʻm)</t>
  </si>
  <si>
    <t xml:space="preserve">Jami xarajat (soʻm)</t>
  </si>
  <si>
    <t xml:space="preserve">“Qimmat” eʼtirozi</t>
  </si>
  <si>
    <t xml:space="preserve">Katta sotuvchi</t>
  </si>
  <si>
    <t xml:space="preserve">Smena boshligʻi</t>
  </si>
  <si>
    <t xml:space="preserve">Tayinlanmagan</t>
  </si>
  <si>
    <t xml:space="preserve">Har bir mavzuning Jami (soat) qiymati «Oʻquv rejasi» varagʻidagi Davomiyligi (soat) bilan mos kelishi kerak. Formulali kataklar qulflangan (Koʻrib chiqish › Varaq himoyasini olib tashlash, parolsiz).</t>
  </si>
  <si>
    <t xml:space="preserve">Natija kuzatuvi — KPI mezoni va sertifikat</t>
  </si>
  <si>
    <t xml:space="preserve">Faraziy misol — orova.vn. Oʻqishdan oldin boshlangʻich qiymatni yozing, keyin siz tanlagan sanada xuddi shu koʻrsatkichni qayta oʻlchang. Maqsadli raqamlarni oldindan oʻylab topish shart emas.</t>
  </si>
  <si>
    <t xml:space="preserve">KPI mezoni</t>
  </si>
  <si>
    <t xml:space="preserve">Boshlangʻich qiymat</t>
  </si>
  <si>
    <t xml:space="preserve">Takroriy oʻlchov sanasi</t>
  </si>
  <si>
    <t xml:space="preserve">Yangi qiymat</t>
  </si>
  <si>
    <t xml:space="preserve">Sertifikat berildimi</t>
  </si>
  <si>
    <t xml:space="preserve">Izoh</t>
  </si>
  <si>
    <t xml:space="preserve">Sertifikat berilganlar / jami qatorlar</t>
  </si>
  <si>
    <t xml:space="preserve">C–G ustunlarini siz toʻldirasiz; «Sertifikat berildimi» — Ha / Yoʻq roʻyxati. Sana formati: kk.oo.yyyy.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</si>
</sst>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"/>
    <numFmt numFmtId="167" formatCode="dd\.mm\.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2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  <fill>
      <patternFill patternType="solid">
        <fgColor rgb="FFFFF2C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right" vertical="center" textRotation="0" wrapText="false" indent="1" shrinkToFit="false"/>
      <protection locked="false" hidden="false"/>
    </xf>
    <xf numFmtId="166" fontId="6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7">
    <dxf>
      <fill>
        <patternFill patternType="solid">
          <fgColor rgb="FFEDEDED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ont>
        <color rgb="FF7F7F7F"/>
      </font>
      <fill>
        <patternFill>
          <bgColor rgb="FFEDEDED"/>
        </patternFill>
      </fill>
    </dxf>
    <dxf>
      <font>
        <b val="1"/>
        <color rgb="FF9C0006"/>
      </font>
      <fill>
        <patternFill>
          <bgColor rgb="FFF4CCCC"/>
        </patternFill>
      </fill>
    </dxf>
    <dxf>
      <font>
        <b val="1"/>
        <color rgb="FFFFFFFF"/>
      </font>
      <fill>
        <patternFill>
          <bgColor rgb="FF404040"/>
        </patternFill>
      </fill>
    </dxf>
    <dxf>
      <font>
        <b val="1"/>
        <color rgb="FF111111"/>
      </font>
      <fill>
        <patternFill>
          <bgColor rgb="FFD9D9D9"/>
        </patternFill>
      </fill>
    </dxf>
    <dxf>
      <fill>
        <patternFill patternType="solid">
          <fgColor rgb="FFEEF2F7"/>
          <bgColor rgb="FF000000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0" type="wholeTable"/>
      <tableStyleElement dxfId="11" type="firstColumnStripe"/>
      <tableStyleElement dxfId="12" type="firstRowStripe"/>
      <tableStyleElement dxfId="13" type="lastColumn"/>
      <tableStyleElement dxfId="14" type="firstColumn"/>
      <tableStyleElement dxfId="15" type="headerRow"/>
      <tableStyleElement dxfId="16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EEF2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DEDED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FormatMentorlar" displayName="FormatMentorlar" ref="A4:I15" headerRowCount="1" totalsRowCount="0" totalsRowShown="0">
  <autoFilter ref="A4:I15"/>
  <tableColumns count="9">
    <tableColumn id="1" name="Mavzu"/>
    <tableColumn id="2" name="Rasmiy kurs (soat)"/>
    <tableColumn id="3" name="Mentor bilan (soat)"/>
    <tableColumn id="4" name="Mustaqil oʻrganish (soat)"/>
    <tableColumn id="5" name="Jami (soat)"/>
    <tableColumn id="6" name="Mentor"/>
    <tableColumn id="7" name="Tashqi xarajat (soʻm)"/>
    <tableColumn id="8" name="Mentor soatining qiymati (soʻm)"/>
    <tableColumn id="9" name="Jami xarajat (soʻm)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NatijaKuzatuvi" displayName="NatijaKuzatuvi" ref="A4:G15" headerRowCount="1" totalsRowCount="0" totalsRowShown="0">
  <autoFilter ref="A4:G15"/>
  <tableColumns count="7">
    <tableColumn id="1" name="Lavozim"/>
    <tableColumn id="2" name="KPI mezoni"/>
    <tableColumn id="3" name="Boshlangʻich qiymat"/>
    <tableColumn id="4" name="Takroriy oʻlchov sanasi"/>
    <tableColumn id="5" name="Yangi qiymat"/>
    <tableColumn id="6" name="Sertifikat berildimi"/>
    <tableColumn id="7" name="Izoh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OquvRejasi" displayName="OquvRejasi" ref="A4:J16" headerRowCount="1" totalsRowCount="0" totalsRowShown="0">
  <autoFilter ref="A4:J16"/>
  <tableColumns count="10">
    <tableColumn id="1" name="Lavozim"/>
    <tableColumn id="2" name="Yetishmayotgan koʻnikma"/>
    <tableColumn id="3" name="SMART oʻquv maqsadi"/>
    <tableColumn id="4" name="Taʼlim formati"/>
    <tableColumn id="5" name="Davomiyligi (soat)"/>
    <tableColumn id="6" name="Yakunlash muddati"/>
    <tableColumn id="7" name="Masʼul shaxs"/>
    <tableColumn id="8" name="Oʻquvdan keyingi KPI mezoni"/>
    <tableColumn id="9" name="Holati"/>
    <tableColumn id="10" name="Haftasiga soat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XatolarJurnali" displayName="XatolarJurnali" ref="A4:F15" headerRowCount="1" totalsRowCount="0" totalsRowShown="0">
  <autoFilter ref="A4:F15"/>
  <tableColumns count="6">
    <tableColumn id="1" name="Boʻlim"/>
    <tableColumn id="2" name="Lavozim"/>
    <tableColumn id="3" name="Takrorlanuvchi xato"/>
    <tableColumn id="4" name="Qayerda qayd etilgan"/>
    <tableColumn id="5" name="Sababi"/>
    <tableColumn id="6" name="Oʻqitish kerakmi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2"/>
    <col collapsed="false" customWidth="true" hidden="false" outlineLevel="0" max="3" min="3" style="0" width="44"/>
    <col collapsed="false" customWidth="true" hidden="false" outlineLevel="0" max="4" min="4" style="0" width="24"/>
    <col collapsed="false" customWidth="true" hidden="false" outlineLevel="0" max="5" min="5" style="0" width="22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0</v>
      </c>
    </row>
    <row r="2" customFormat="false" ht="48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36" hidden="false" customHeight="true" outlineLevel="0" collapsed="false">
      <c r="A5" s="4" t="s">
        <v>8</v>
      </c>
      <c r="B5" s="4" t="s">
        <v>9</v>
      </c>
      <c r="C5" s="4" t="s">
        <v>10</v>
      </c>
      <c r="D5" s="4" t="s">
        <v>11</v>
      </c>
      <c r="E5" s="5" t="s">
        <v>12</v>
      </c>
      <c r="F5" s="5" t="s">
        <v>13</v>
      </c>
    </row>
    <row r="6" customFormat="false" ht="36" hidden="false" customHeight="true" outlineLevel="0" collapsed="false">
      <c r="A6" s="4" t="s">
        <v>14</v>
      </c>
      <c r="B6" s="4" t="s">
        <v>15</v>
      </c>
      <c r="C6" s="4" t="s">
        <v>16</v>
      </c>
      <c r="D6" s="4" t="s">
        <v>17</v>
      </c>
      <c r="E6" s="5" t="s">
        <v>18</v>
      </c>
      <c r="F6" s="5" t="s">
        <v>13</v>
      </c>
    </row>
    <row r="7" customFormat="false" ht="36" hidden="false" customHeight="true" outlineLevel="0" collapsed="false">
      <c r="A7" s="4" t="s">
        <v>19</v>
      </c>
      <c r="B7" s="4" t="s">
        <v>20</v>
      </c>
      <c r="C7" s="4" t="s">
        <v>21</v>
      </c>
      <c r="D7" s="4" t="s">
        <v>22</v>
      </c>
      <c r="E7" s="5" t="s">
        <v>23</v>
      </c>
      <c r="F7" s="5" t="s">
        <v>24</v>
      </c>
    </row>
    <row r="8" customFormat="false" ht="19.5" hidden="false" customHeight="true" outlineLevel="0" collapsed="false">
      <c r="A8" s="4"/>
      <c r="B8" s="4"/>
      <c r="C8" s="4"/>
      <c r="D8" s="4"/>
      <c r="E8" s="5"/>
      <c r="F8" s="5"/>
    </row>
    <row r="9" customFormat="false" ht="19.5" hidden="false" customHeight="true" outlineLevel="0" collapsed="false">
      <c r="A9" s="4"/>
      <c r="B9" s="4"/>
      <c r="C9" s="4"/>
      <c r="D9" s="4"/>
      <c r="E9" s="5"/>
      <c r="F9" s="5"/>
    </row>
    <row r="10" customFormat="false" ht="19.5" hidden="false" customHeight="true" outlineLevel="0" collapsed="false">
      <c r="A10" s="4"/>
      <c r="B10" s="4"/>
      <c r="C10" s="4"/>
      <c r="D10" s="4"/>
      <c r="E10" s="5"/>
      <c r="F10" s="5"/>
    </row>
    <row r="11" customFormat="false" ht="19.5" hidden="false" customHeight="true" outlineLevel="0" collapsed="false">
      <c r="A11" s="4"/>
      <c r="B11" s="4"/>
      <c r="C11" s="4"/>
      <c r="D11" s="4"/>
      <c r="E11" s="5"/>
      <c r="F11" s="5"/>
    </row>
    <row r="12" customFormat="false" ht="19.5" hidden="false" customHeight="true" outlineLevel="0" collapsed="false">
      <c r="A12" s="4"/>
      <c r="B12" s="4"/>
      <c r="C12" s="4"/>
      <c r="D12" s="4"/>
      <c r="E12" s="5"/>
      <c r="F12" s="5"/>
    </row>
    <row r="13" customFormat="false" ht="19.5" hidden="false" customHeight="true" outlineLevel="0" collapsed="false">
      <c r="A13" s="4"/>
      <c r="B13" s="4"/>
      <c r="C13" s="4"/>
      <c r="D13" s="4"/>
      <c r="E13" s="5"/>
      <c r="F13" s="5"/>
    </row>
    <row r="14" customFormat="false" ht="19.5" hidden="false" customHeight="true" outlineLevel="0" collapsed="false">
      <c r="A14" s="4"/>
      <c r="B14" s="4"/>
      <c r="C14" s="4"/>
      <c r="D14" s="4"/>
      <c r="E14" s="5"/>
      <c r="F14" s="5"/>
    </row>
    <row r="15" customFormat="false" ht="19.5" hidden="false" customHeight="true" outlineLevel="0" collapsed="false">
      <c r="A15" s="4"/>
      <c r="B15" s="4"/>
      <c r="C15" s="4"/>
      <c r="D15" s="4"/>
      <c r="E15" s="5"/>
      <c r="F15" s="5"/>
    </row>
    <row r="17" customFormat="false" ht="21.75" hidden="false" customHeight="true" outlineLevel="0" collapsed="false">
      <c r="A17" s="6" t="s">
        <v>25</v>
      </c>
      <c r="B17" s="6"/>
      <c r="C17" s="6"/>
      <c r="D17" s="6"/>
      <c r="E17" s="6"/>
      <c r="F17" s="7" t="n">
        <f aca="false">COUNTIF(F5:F15,"Ha")</f>
        <v>2</v>
      </c>
    </row>
    <row r="18" customFormat="false" ht="21.75" hidden="false" customHeight="true" outlineLevel="0" collapsed="false">
      <c r="A18" s="6" t="s">
        <v>26</v>
      </c>
      <c r="B18" s="6"/>
      <c r="C18" s="6"/>
      <c r="D18" s="6"/>
      <c r="E18" s="6"/>
      <c r="F18" s="7" t="n">
        <f aca="false">COUNTIF(F5:F15,"Yoʻq")</f>
        <v>1</v>
      </c>
    </row>
    <row r="20" customFormat="false" ht="30" hidden="false" customHeight="true" outlineLevel="0" collapsed="false">
      <c r="A20" s="2" t="s">
        <v>27</v>
      </c>
      <c r="B20" s="2"/>
      <c r="C20" s="2"/>
      <c r="D20" s="2"/>
      <c r="E20" s="2"/>
      <c r="F20" s="2"/>
    </row>
    <row r="21" customFormat="false" ht="15" hidden="false" customHeight="false" outlineLevel="0" collapsed="false">
      <c r="A21" s="8" t="s">
        <v>28</v>
      </c>
    </row>
  </sheetData>
  <sheetProtection sheet="true"/>
  <mergeCells count="4">
    <mergeCell ref="A2:F2"/>
    <mergeCell ref="A17:E17"/>
    <mergeCell ref="A18:E18"/>
    <mergeCell ref="A20:F20"/>
  </mergeCells>
  <conditionalFormatting sqref="A5:F15">
    <cfRule type="expression" priority="2" aboveAverage="0" equalAverage="0" bottom="0" percent="0" rank="0" text="" dxfId="5">
      <formula>$F5="Yoʻq"</formula>
    </cfRule>
  </conditionalFormatting>
  <dataValidations count="2">
    <dataValidation allowBlank="true" errorStyle="stop" operator="between" showDropDown="false" showErrorMessage="false" showInputMessage="false" sqref="E5:E15" type="list">
      <formula1>"Bilim,Koʻnikma,Jarayon"</formula1>
      <formula2>0</formula2>
    </dataValidation>
    <dataValidation allowBlank="true" errorStyle="stop" operator="between" showDropDown="false" showErrorMessage="true" showInputMessage="false" sqref="F5:F15" type="list">
      <formula1>"Ha,Yoʻq"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&amp;RFaraziy misol — orova.vn</oddHeader>
    <oddFooter>&amp;CFaraziy misol — orova.vn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26"/>
    <col collapsed="false" customWidth="true" hidden="false" outlineLevel="0" max="3" min="3" style="0" width="34"/>
    <col collapsed="false" customWidth="true" hidden="false" outlineLevel="0" max="4" min="4" style="0" width="16"/>
    <col collapsed="false" customWidth="true" hidden="false" outlineLevel="0" max="5" min="5" style="0" width="13"/>
    <col collapsed="false" customWidth="true" hidden="false" outlineLevel="0" max="6" min="6" style="0" width="14"/>
    <col collapsed="false" customWidth="true" hidden="false" outlineLevel="0" max="7" min="7" style="0" width="22"/>
    <col collapsed="false" customWidth="true" hidden="false" outlineLevel="0" max="8" min="8" style="0" width="28"/>
    <col collapsed="false" customWidth="true" hidden="false" outlineLevel="0" max="10" min="9" style="0" width="15"/>
  </cols>
  <sheetData>
    <row r="1" customFormat="false" ht="17.35" hidden="false" customHeight="false" outlineLevel="0" collapsed="false">
      <c r="A1" s="1" t="s">
        <v>29</v>
      </c>
    </row>
    <row r="2" customFormat="false" ht="33.75" hidden="false" customHeight="true" outlineLevel="0" collapsed="false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24" hidden="false" customHeight="true" outlineLevel="0" collapsed="false">
      <c r="A3" s="9" t="s">
        <v>31</v>
      </c>
      <c r="B3" s="9"/>
      <c r="C3" s="9"/>
      <c r="D3" s="10"/>
    </row>
    <row r="4" customFormat="false" ht="33.75" hidden="false" customHeight="true" outlineLevel="0" collapsed="false">
      <c r="A4" s="3" t="s">
        <v>3</v>
      </c>
      <c r="B4" s="3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s="3" t="s">
        <v>40</v>
      </c>
    </row>
    <row r="5" customFormat="false" ht="48" hidden="false" customHeight="true" outlineLevel="0" collapsed="false">
      <c r="A5" s="4" t="s">
        <v>9</v>
      </c>
      <c r="B5" s="4" t="s">
        <v>41</v>
      </c>
      <c r="C5" s="4" t="s">
        <v>42</v>
      </c>
      <c r="D5" s="5" t="s">
        <v>43</v>
      </c>
      <c r="E5" s="11" t="n">
        <v>4</v>
      </c>
      <c r="F5" s="5" t="s">
        <v>44</v>
      </c>
      <c r="G5" s="4" t="s">
        <v>45</v>
      </c>
      <c r="H5" s="4" t="s">
        <v>46</v>
      </c>
      <c r="I5" s="5" t="s">
        <v>47</v>
      </c>
      <c r="J5" s="12"/>
    </row>
    <row r="6" customFormat="false" ht="48" hidden="false" customHeight="true" outlineLevel="0" collapsed="false">
      <c r="A6" s="4" t="s">
        <v>15</v>
      </c>
      <c r="B6" s="4" t="s">
        <v>48</v>
      </c>
      <c r="C6" s="4" t="s">
        <v>49</v>
      </c>
      <c r="D6" s="5" t="s">
        <v>43</v>
      </c>
      <c r="E6" s="11" t="n">
        <v>6</v>
      </c>
      <c r="F6" s="5" t="s">
        <v>50</v>
      </c>
      <c r="G6" s="4" t="s">
        <v>51</v>
      </c>
      <c r="H6" s="4" t="s">
        <v>52</v>
      </c>
      <c r="I6" s="5" t="s">
        <v>47</v>
      </c>
      <c r="J6" s="12"/>
    </row>
    <row r="7" customFormat="false" ht="48" hidden="false" customHeight="true" outlineLevel="0" collapsed="false">
      <c r="A7" s="4" t="s">
        <v>20</v>
      </c>
      <c r="B7" s="4" t="s">
        <v>53</v>
      </c>
      <c r="C7" s="4" t="s">
        <v>54</v>
      </c>
      <c r="D7" s="5" t="s">
        <v>55</v>
      </c>
      <c r="E7" s="11" t="n">
        <v>2</v>
      </c>
      <c r="F7" s="5" t="s">
        <v>56</v>
      </c>
      <c r="G7" s="4" t="s">
        <v>57</v>
      </c>
      <c r="H7" s="4" t="s">
        <v>58</v>
      </c>
      <c r="I7" s="5" t="s">
        <v>47</v>
      </c>
      <c r="J7" s="12"/>
    </row>
    <row r="8" customFormat="false" ht="19.5" hidden="false" customHeight="true" outlineLevel="0" collapsed="false">
      <c r="A8" s="4"/>
      <c r="B8" s="4"/>
      <c r="C8" s="4"/>
      <c r="D8" s="5"/>
      <c r="E8" s="11"/>
      <c r="F8" s="5"/>
      <c r="G8" s="4"/>
      <c r="H8" s="4"/>
      <c r="I8" s="5"/>
      <c r="J8" s="12"/>
    </row>
    <row r="9" customFormat="false" ht="19.5" hidden="false" customHeight="true" outlineLevel="0" collapsed="false">
      <c r="A9" s="4"/>
      <c r="B9" s="4"/>
      <c r="C9" s="4"/>
      <c r="D9" s="5"/>
      <c r="E9" s="11"/>
      <c r="F9" s="5"/>
      <c r="G9" s="4"/>
      <c r="H9" s="4"/>
      <c r="I9" s="5"/>
      <c r="J9" s="12"/>
    </row>
    <row r="10" customFormat="false" ht="19.5" hidden="false" customHeight="true" outlineLevel="0" collapsed="false">
      <c r="A10" s="4"/>
      <c r="B10" s="4"/>
      <c r="C10" s="4"/>
      <c r="D10" s="5"/>
      <c r="E10" s="11"/>
      <c r="F10" s="5"/>
      <c r="G10" s="4"/>
      <c r="H10" s="4"/>
      <c r="I10" s="5"/>
      <c r="J10" s="12"/>
    </row>
    <row r="11" customFormat="false" ht="19.5" hidden="false" customHeight="true" outlineLevel="0" collapsed="false">
      <c r="A11" s="4"/>
      <c r="B11" s="4"/>
      <c r="C11" s="4"/>
      <c r="D11" s="5"/>
      <c r="E11" s="11"/>
      <c r="F11" s="5"/>
      <c r="G11" s="4"/>
      <c r="H11" s="4"/>
      <c r="I11" s="5"/>
      <c r="J11" s="12"/>
    </row>
    <row r="12" customFormat="false" ht="19.5" hidden="false" customHeight="true" outlineLevel="0" collapsed="false">
      <c r="A12" s="4"/>
      <c r="B12" s="4"/>
      <c r="C12" s="4"/>
      <c r="D12" s="5"/>
      <c r="E12" s="11"/>
      <c r="F12" s="5"/>
      <c r="G12" s="4"/>
      <c r="H12" s="4"/>
      <c r="I12" s="5"/>
      <c r="J12" s="12"/>
    </row>
    <row r="13" customFormat="false" ht="19.5" hidden="false" customHeight="true" outlineLevel="0" collapsed="false">
      <c r="A13" s="4"/>
      <c r="B13" s="4"/>
      <c r="C13" s="4"/>
      <c r="D13" s="5"/>
      <c r="E13" s="11"/>
      <c r="F13" s="5"/>
      <c r="G13" s="4"/>
      <c r="H13" s="4"/>
      <c r="I13" s="5"/>
      <c r="J13" s="12"/>
    </row>
    <row r="14" customFormat="false" ht="19.5" hidden="false" customHeight="true" outlineLevel="0" collapsed="false">
      <c r="A14" s="4"/>
      <c r="B14" s="4"/>
      <c r="C14" s="4"/>
      <c r="D14" s="5"/>
      <c r="E14" s="11"/>
      <c r="F14" s="5"/>
      <c r="G14" s="4"/>
      <c r="H14" s="4"/>
      <c r="I14" s="5"/>
      <c r="J14" s="12"/>
    </row>
    <row r="15" customFormat="false" ht="19.5" hidden="false" customHeight="true" outlineLevel="0" collapsed="false">
      <c r="A15" s="4"/>
      <c r="B15" s="4"/>
      <c r="C15" s="4"/>
      <c r="D15" s="5"/>
      <c r="E15" s="11"/>
      <c r="F15" s="5"/>
      <c r="G15" s="4"/>
      <c r="H15" s="4"/>
      <c r="I15" s="5"/>
      <c r="J15" s="12"/>
    </row>
    <row r="16" customFormat="false" ht="19.5" hidden="false" customHeight="true" outlineLevel="0" collapsed="false">
      <c r="A16" s="4"/>
      <c r="B16" s="4"/>
      <c r="C16" s="4"/>
      <c r="D16" s="5"/>
      <c r="E16" s="11"/>
      <c r="F16" s="5"/>
      <c r="G16" s="4"/>
      <c r="H16" s="4"/>
      <c r="I16" s="5"/>
      <c r="J16" s="12"/>
    </row>
    <row r="17" customFormat="false" ht="24" hidden="false" customHeight="true" outlineLevel="0" collapsed="false">
      <c r="A17" s="13" t="s">
        <v>59</v>
      </c>
      <c r="B17" s="13"/>
      <c r="C17" s="13"/>
      <c r="D17" s="13"/>
      <c r="E17" s="14" t="n">
        <f aca="false">SUM(E5:E16)</f>
        <v>12</v>
      </c>
      <c r="F17" s="13" t="s">
        <v>60</v>
      </c>
      <c r="G17" s="13"/>
      <c r="H17" s="13"/>
      <c r="I17" s="15" t="str">
        <f aca="false">COUNTIF(I5:I16,"yakunlangan")&amp;" / "&amp;COUNTA(A5:A16)</f>
        <v>0 / 3</v>
      </c>
      <c r="J17" s="16"/>
    </row>
    <row r="19" customFormat="false" ht="33.75" hidden="false" customHeight="true" outlineLevel="0" collapsed="false">
      <c r="A19" s="2" t="s">
        <v>61</v>
      </c>
      <c r="B19" s="2"/>
      <c r="C19" s="2"/>
      <c r="D19" s="2"/>
      <c r="E19" s="2"/>
      <c r="F19" s="2"/>
      <c r="G19" s="2"/>
      <c r="H19" s="2"/>
      <c r="I19" s="2"/>
      <c r="J19" s="2"/>
    </row>
    <row r="20" customFormat="false" ht="15" hidden="false" customHeight="false" outlineLevel="0" collapsed="false">
      <c r="A20" s="8" t="s">
        <v>28</v>
      </c>
    </row>
  </sheetData>
  <sheetProtection sheet="true"/>
  <mergeCells count="5">
    <mergeCell ref="A2:J2"/>
    <mergeCell ref="A3:C3"/>
    <mergeCell ref="A17:D17"/>
    <mergeCell ref="F17:H17"/>
    <mergeCell ref="A19:J19"/>
  </mergeCells>
  <conditionalFormatting sqref="A5:J16">
    <cfRule type="expression" priority="2" aboveAverage="0" equalAverage="0" bottom="0" percent="0" rank="0" text="" dxfId="6">
      <formula>AND(ISNUMBER($D$3),ISNUMBER($J5),$J5&gt;$D$3)</formula>
    </cfRule>
  </conditionalFormatting>
  <conditionalFormatting sqref="I5:I16">
    <cfRule type="expression" priority="3" aboveAverage="0" equalAverage="0" bottom="0" percent="0" rank="0" text="" dxfId="7">
      <formula>I5="yakunlangan"</formula>
    </cfRule>
    <cfRule type="expression" priority="4" aboveAverage="0" equalAverage="0" bottom="0" percent="0" rank="0" text="" dxfId="8">
      <formula>I5="jarayonda"</formula>
    </cfRule>
  </conditionalFormatting>
  <dataValidations count="4">
    <dataValidation allowBlank="true" errorStyle="stop" operator="greaterThan" showDropDown="false" showErrorMessage="false" showInputMessage="false" sqref="D3" type="decimal">
      <formula1>0</formula1>
      <formula2>0</formula2>
    </dataValidation>
    <dataValidation allowBlank="true" errorStyle="stop" operator="between" showDropDown="false" showErrorMessage="true" showInputMessage="false" sqref="D5:D16" type="list">
      <formula1>"Rasmiy kurs,Mentor bilan,Mustaqil oʻrganish"</formula1>
      <formula2>0</formula2>
    </dataValidation>
    <dataValidation allowBlank="true" errorStyle="stop" operator="between" showDropDown="false" showErrorMessage="true" showInputMessage="false" sqref="I5:I16" type="list">
      <formula1>"boshlanmagan,jarayonda,yakunlangan"</formula1>
      <formula2>0</formula2>
    </dataValidation>
    <dataValidation allowBlank="true" errorStyle="stop" operator="greaterThanOrEqual" showDropDown="false" showErrorMessage="false" showInputMessage="false" sqref="E5:E16 J5:J16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&amp;RFaraziy misol — orova.vn</oddHeader>
    <oddFooter>&amp;CFaraziy misol — orova.vn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3" min="2" style="0" width="12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20"/>
    <col collapsed="false" customWidth="true" hidden="false" outlineLevel="0" max="7" min="7" style="0" width="15"/>
    <col collapsed="false" customWidth="true" hidden="false" outlineLevel="0" max="9" min="8" style="0" width="17"/>
  </cols>
  <sheetData>
    <row r="1" customFormat="false" ht="17.35" hidden="false" customHeight="false" outlineLevel="0" collapsed="false">
      <c r="A1" s="1" t="s">
        <v>62</v>
      </c>
    </row>
    <row r="2" customFormat="false" ht="48" hidden="false" customHeight="true" outlineLevel="0" collapsed="false">
      <c r="A2" s="2" t="s">
        <v>63</v>
      </c>
      <c r="B2" s="2"/>
      <c r="C2" s="2"/>
      <c r="D2" s="2"/>
      <c r="E2" s="2"/>
      <c r="F2" s="2"/>
      <c r="G2" s="2"/>
      <c r="H2" s="2"/>
      <c r="I2" s="2"/>
    </row>
    <row r="4" customFormat="false" ht="45.75" hidden="false" customHeight="true" outlineLevel="0" collapsed="false">
      <c r="A4" s="3" t="s">
        <v>64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69</v>
      </c>
      <c r="G4" s="3" t="s">
        <v>70</v>
      </c>
      <c r="H4" s="3" t="s">
        <v>71</v>
      </c>
      <c r="I4" s="3" t="s">
        <v>72</v>
      </c>
    </row>
    <row r="5" customFormat="false" ht="30" hidden="false" customHeight="true" outlineLevel="0" collapsed="false">
      <c r="A5" s="4" t="s">
        <v>73</v>
      </c>
      <c r="B5" s="12" t="n">
        <v>1</v>
      </c>
      <c r="C5" s="12" t="n">
        <v>2</v>
      </c>
      <c r="D5" s="12" t="n">
        <v>1</v>
      </c>
      <c r="E5" s="17" t="n">
        <f aca="false">IF(COUNT(B5:D5)=0,"",SUM(B5:D5))</f>
        <v>4</v>
      </c>
      <c r="F5" s="4" t="s">
        <v>74</v>
      </c>
      <c r="G5" s="18" t="n">
        <v>0</v>
      </c>
      <c r="H5" s="18" t="n">
        <v>60000</v>
      </c>
      <c r="I5" s="19" t="n">
        <f aca="false">IF(COUNT(C5,G5:H5)=0,"",N(G5)+N(C5)*N(H5))</f>
        <v>120000</v>
      </c>
    </row>
    <row r="6" customFormat="false" ht="30" hidden="false" customHeight="true" outlineLevel="0" collapsed="false">
      <c r="A6" s="4" t="s">
        <v>48</v>
      </c>
      <c r="B6" s="12" t="n">
        <v>1</v>
      </c>
      <c r="C6" s="12" t="n">
        <v>4</v>
      </c>
      <c r="D6" s="12" t="n">
        <v>1</v>
      </c>
      <c r="E6" s="17" t="n">
        <f aca="false">IF(COUNT(B6:D6)=0,"",SUM(B6:D6))</f>
        <v>6</v>
      </c>
      <c r="F6" s="4" t="s">
        <v>75</v>
      </c>
      <c r="G6" s="18" t="n">
        <v>0</v>
      </c>
      <c r="H6" s="18" t="n">
        <v>60000</v>
      </c>
      <c r="I6" s="19" t="n">
        <f aca="false">IF(COUNT(C6,G6:H6)=0,"",N(G6)+N(C6)*N(H6))</f>
        <v>240000</v>
      </c>
    </row>
    <row r="7" customFormat="false" ht="30" hidden="false" customHeight="true" outlineLevel="0" collapsed="false">
      <c r="A7" s="4" t="s">
        <v>53</v>
      </c>
      <c r="B7" s="12" t="n">
        <v>2</v>
      </c>
      <c r="C7" s="12" t="n">
        <v>0</v>
      </c>
      <c r="D7" s="12" t="n">
        <v>0</v>
      </c>
      <c r="E7" s="17" t="n">
        <f aca="false">IF(COUNT(B7:D7)=0,"",SUM(B7:D7))</f>
        <v>2</v>
      </c>
      <c r="F7" s="4" t="s">
        <v>76</v>
      </c>
      <c r="G7" s="18" t="n">
        <v>500000</v>
      </c>
      <c r="H7" s="18" t="n">
        <v>60000</v>
      </c>
      <c r="I7" s="19" t="n">
        <f aca="false">IF(COUNT(C7,G7:H7)=0,"",N(G7)+N(C7)*N(H7))</f>
        <v>500000</v>
      </c>
    </row>
    <row r="8" customFormat="false" ht="19.5" hidden="false" customHeight="true" outlineLevel="0" collapsed="false">
      <c r="A8" s="4"/>
      <c r="B8" s="12"/>
      <c r="C8" s="12"/>
      <c r="D8" s="12"/>
      <c r="E8" s="17" t="str">
        <f aca="false">IF(COUNT(B8:D8)=0,"",SUM(B8:D8))</f>
        <v/>
      </c>
      <c r="F8" s="4"/>
      <c r="G8" s="18"/>
      <c r="H8" s="18"/>
      <c r="I8" s="19" t="str">
        <f aca="false">IF(COUNT(C8,G8:H8)=0,"",N(G8)+N(C8)*N(H8))</f>
        <v/>
      </c>
    </row>
    <row r="9" customFormat="false" ht="19.5" hidden="false" customHeight="true" outlineLevel="0" collapsed="false">
      <c r="A9" s="4"/>
      <c r="B9" s="12"/>
      <c r="C9" s="12"/>
      <c r="D9" s="12"/>
      <c r="E9" s="17" t="str">
        <f aca="false">IF(COUNT(B9:D9)=0,"",SUM(B9:D9))</f>
        <v/>
      </c>
      <c r="F9" s="4"/>
      <c r="G9" s="18"/>
      <c r="H9" s="18"/>
      <c r="I9" s="19" t="str">
        <f aca="false">IF(COUNT(C9,G9:H9)=0,"",N(G9)+N(C9)*N(H9))</f>
        <v/>
      </c>
    </row>
    <row r="10" customFormat="false" ht="19.5" hidden="false" customHeight="true" outlineLevel="0" collapsed="false">
      <c r="A10" s="4"/>
      <c r="B10" s="12"/>
      <c r="C10" s="12"/>
      <c r="D10" s="12"/>
      <c r="E10" s="17" t="str">
        <f aca="false">IF(COUNT(B10:D10)=0,"",SUM(B10:D10))</f>
        <v/>
      </c>
      <c r="F10" s="4"/>
      <c r="G10" s="18"/>
      <c r="H10" s="18"/>
      <c r="I10" s="19" t="str">
        <f aca="false">IF(COUNT(C10,G10:H10)=0,"",N(G10)+N(C10)*N(H10))</f>
        <v/>
      </c>
    </row>
    <row r="11" customFormat="false" ht="19.5" hidden="false" customHeight="true" outlineLevel="0" collapsed="false">
      <c r="A11" s="4"/>
      <c r="B11" s="12"/>
      <c r="C11" s="12"/>
      <c r="D11" s="12"/>
      <c r="E11" s="17" t="str">
        <f aca="false">IF(COUNT(B11:D11)=0,"",SUM(B11:D11))</f>
        <v/>
      </c>
      <c r="F11" s="4"/>
      <c r="G11" s="18"/>
      <c r="H11" s="18"/>
      <c r="I11" s="19" t="str">
        <f aca="false">IF(COUNT(C11,G11:H11)=0,"",N(G11)+N(C11)*N(H11))</f>
        <v/>
      </c>
    </row>
    <row r="12" customFormat="false" ht="19.5" hidden="false" customHeight="true" outlineLevel="0" collapsed="false">
      <c r="A12" s="4"/>
      <c r="B12" s="12"/>
      <c r="C12" s="12"/>
      <c r="D12" s="12"/>
      <c r="E12" s="17" t="str">
        <f aca="false">IF(COUNT(B12:D12)=0,"",SUM(B12:D12))</f>
        <v/>
      </c>
      <c r="F12" s="4"/>
      <c r="G12" s="18"/>
      <c r="H12" s="18"/>
      <c r="I12" s="19" t="str">
        <f aca="false">IF(COUNT(C12,G12:H12)=0,"",N(G12)+N(C12)*N(H12))</f>
        <v/>
      </c>
    </row>
    <row r="13" customFormat="false" ht="19.5" hidden="false" customHeight="true" outlineLevel="0" collapsed="false">
      <c r="A13" s="4"/>
      <c r="B13" s="12"/>
      <c r="C13" s="12"/>
      <c r="D13" s="12"/>
      <c r="E13" s="17" t="str">
        <f aca="false">IF(COUNT(B13:D13)=0,"",SUM(B13:D13))</f>
        <v/>
      </c>
      <c r="F13" s="4"/>
      <c r="G13" s="18"/>
      <c r="H13" s="18"/>
      <c r="I13" s="19" t="str">
        <f aca="false">IF(COUNT(C13,G13:H13)=0,"",N(G13)+N(C13)*N(H13))</f>
        <v/>
      </c>
    </row>
    <row r="14" customFormat="false" ht="19.5" hidden="false" customHeight="true" outlineLevel="0" collapsed="false">
      <c r="A14" s="4"/>
      <c r="B14" s="12"/>
      <c r="C14" s="12"/>
      <c r="D14" s="12"/>
      <c r="E14" s="17" t="str">
        <f aca="false">IF(COUNT(B14:D14)=0,"",SUM(B14:D14))</f>
        <v/>
      </c>
      <c r="F14" s="4"/>
      <c r="G14" s="18"/>
      <c r="H14" s="18"/>
      <c r="I14" s="19" t="str">
        <f aca="false">IF(COUNT(C14,G14:H14)=0,"",N(G14)+N(C14)*N(H14))</f>
        <v/>
      </c>
    </row>
    <row r="15" customFormat="false" ht="19.5" hidden="false" customHeight="true" outlineLevel="0" collapsed="false">
      <c r="A15" s="4"/>
      <c r="B15" s="12"/>
      <c r="C15" s="12"/>
      <c r="D15" s="12"/>
      <c r="E15" s="17" t="str">
        <f aca="false">IF(COUNT(B15:D15)=0,"",SUM(B15:D15))</f>
        <v/>
      </c>
      <c r="F15" s="4"/>
      <c r="G15" s="18"/>
      <c r="H15" s="18"/>
      <c r="I15" s="19" t="str">
        <f aca="false">IF(COUNT(C15,G15:H15)=0,"",N(G15)+N(C15)*N(H15))</f>
        <v/>
      </c>
    </row>
    <row r="16" customFormat="false" ht="24" hidden="false" customHeight="true" outlineLevel="0" collapsed="false">
      <c r="A16" s="13" t="s">
        <v>59</v>
      </c>
      <c r="B16" s="15" t="n">
        <f aca="false">SUM(B5:B15)</f>
        <v>4</v>
      </c>
      <c r="C16" s="15" t="n">
        <f aca="false">SUM(C5:C15)</f>
        <v>6</v>
      </c>
      <c r="D16" s="15" t="n">
        <f aca="false">SUM(D5:D15)</f>
        <v>2</v>
      </c>
      <c r="E16" s="15" t="n">
        <f aca="false">SUM(E5:E15)</f>
        <v>12</v>
      </c>
      <c r="F16" s="16"/>
      <c r="G16" s="20" t="n">
        <f aca="false">SUM(G5:G15)</f>
        <v>500000</v>
      </c>
      <c r="H16" s="16"/>
      <c r="I16" s="20" t="n">
        <f aca="false">SUM(I5:I15)</f>
        <v>860000</v>
      </c>
    </row>
    <row r="18" customFormat="false" ht="30" hidden="false" customHeight="true" outlineLevel="0" collapsed="false">
      <c r="A18" s="2" t="s">
        <v>77</v>
      </c>
      <c r="B18" s="2"/>
      <c r="C18" s="2"/>
      <c r="D18" s="2"/>
      <c r="E18" s="2"/>
      <c r="F18" s="2"/>
      <c r="G18" s="2"/>
      <c r="H18" s="2"/>
      <c r="I18" s="2"/>
    </row>
    <row r="19" customFormat="false" ht="15" hidden="false" customHeight="false" outlineLevel="0" collapsed="false">
      <c r="A19" s="8" t="s">
        <v>28</v>
      </c>
    </row>
  </sheetData>
  <sheetProtection sheet="true"/>
  <mergeCells count="2">
    <mergeCell ref="A2:I2"/>
    <mergeCell ref="A18:I18"/>
  </mergeCells>
  <dataValidations count="1">
    <dataValidation allowBlank="true" errorStyle="stop" operator="greaterThanOrEqual" showDropDown="false" showErrorMessage="false" showInputMessage="false" sqref="B5:D15 G5:H15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&amp;RFaraziy misol — orova.vn</oddHeader>
    <oddFooter>&amp;CFaraziy misol — orova.vn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2"/>
    <col collapsed="false" customWidth="true" hidden="false" outlineLevel="0" max="4" min="3" style="0" width="16"/>
    <col collapsed="false" customWidth="true" hidden="false" outlineLevel="0" max="6" min="5" style="0" width="14"/>
    <col collapsed="false" customWidth="true" hidden="false" outlineLevel="0" max="7" min="7" style="0" width="26"/>
  </cols>
  <sheetData>
    <row r="1" customFormat="false" ht="17.35" hidden="false" customHeight="false" outlineLevel="0" collapsed="false">
      <c r="A1" s="1" t="s">
        <v>78</v>
      </c>
    </row>
    <row r="2" customFormat="false" ht="33.75" hidden="false" customHeight="true" outlineLevel="0" collapsed="false">
      <c r="A2" s="2" t="s">
        <v>79</v>
      </c>
      <c r="B2" s="2"/>
      <c r="C2" s="2"/>
      <c r="D2" s="2"/>
      <c r="E2" s="2"/>
      <c r="F2" s="2"/>
      <c r="G2" s="2"/>
    </row>
    <row r="4" customFormat="false" ht="31.5" hidden="false" customHeight="true" outlineLevel="0" collapsed="false">
      <c r="A4" s="3" t="s">
        <v>3</v>
      </c>
      <c r="B4" s="3" t="s">
        <v>80</v>
      </c>
      <c r="C4" s="3" t="s">
        <v>81</v>
      </c>
      <c r="D4" s="3" t="s">
        <v>82</v>
      </c>
      <c r="E4" s="3" t="s">
        <v>83</v>
      </c>
      <c r="F4" s="3" t="s">
        <v>84</v>
      </c>
      <c r="G4" s="3" t="s">
        <v>85</v>
      </c>
    </row>
    <row r="5" customFormat="false" ht="30" hidden="false" customHeight="true" outlineLevel="0" collapsed="false">
      <c r="A5" s="4" t="s">
        <v>9</v>
      </c>
      <c r="B5" s="4" t="s">
        <v>46</v>
      </c>
      <c r="C5" s="12"/>
      <c r="D5" s="21"/>
      <c r="E5" s="12"/>
      <c r="F5" s="12"/>
      <c r="G5" s="4"/>
    </row>
    <row r="6" customFormat="false" ht="30" hidden="false" customHeight="true" outlineLevel="0" collapsed="false">
      <c r="A6" s="4" t="s">
        <v>15</v>
      </c>
      <c r="B6" s="4" t="s">
        <v>52</v>
      </c>
      <c r="C6" s="12"/>
      <c r="D6" s="21"/>
      <c r="E6" s="12"/>
      <c r="F6" s="12"/>
      <c r="G6" s="4"/>
    </row>
    <row r="7" customFormat="false" ht="30" hidden="false" customHeight="true" outlineLevel="0" collapsed="false">
      <c r="A7" s="4" t="s">
        <v>20</v>
      </c>
      <c r="B7" s="4" t="s">
        <v>58</v>
      </c>
      <c r="C7" s="12"/>
      <c r="D7" s="21"/>
      <c r="E7" s="12"/>
      <c r="F7" s="12"/>
      <c r="G7" s="4"/>
    </row>
    <row r="8" customFormat="false" ht="19.5" hidden="false" customHeight="true" outlineLevel="0" collapsed="false">
      <c r="A8" s="4"/>
      <c r="B8" s="4"/>
      <c r="C8" s="12"/>
      <c r="D8" s="21"/>
      <c r="E8" s="12"/>
      <c r="F8" s="12"/>
      <c r="G8" s="4"/>
    </row>
    <row r="9" customFormat="false" ht="19.5" hidden="false" customHeight="true" outlineLevel="0" collapsed="false">
      <c r="A9" s="4"/>
      <c r="B9" s="4"/>
      <c r="C9" s="12"/>
      <c r="D9" s="21"/>
      <c r="E9" s="12"/>
      <c r="F9" s="12"/>
      <c r="G9" s="4"/>
    </row>
    <row r="10" customFormat="false" ht="19.5" hidden="false" customHeight="true" outlineLevel="0" collapsed="false">
      <c r="A10" s="4"/>
      <c r="B10" s="4"/>
      <c r="C10" s="12"/>
      <c r="D10" s="21"/>
      <c r="E10" s="12"/>
      <c r="F10" s="12"/>
      <c r="G10" s="4"/>
    </row>
    <row r="11" customFormat="false" ht="19.5" hidden="false" customHeight="true" outlineLevel="0" collapsed="false">
      <c r="A11" s="4"/>
      <c r="B11" s="4"/>
      <c r="C11" s="12"/>
      <c r="D11" s="21"/>
      <c r="E11" s="12"/>
      <c r="F11" s="12"/>
      <c r="G11" s="4"/>
    </row>
    <row r="12" customFormat="false" ht="19.5" hidden="false" customHeight="true" outlineLevel="0" collapsed="false">
      <c r="A12" s="4"/>
      <c r="B12" s="4"/>
      <c r="C12" s="12"/>
      <c r="D12" s="21"/>
      <c r="E12" s="12"/>
      <c r="F12" s="12"/>
      <c r="G12" s="4"/>
    </row>
    <row r="13" customFormat="false" ht="19.5" hidden="false" customHeight="true" outlineLevel="0" collapsed="false">
      <c r="A13" s="4"/>
      <c r="B13" s="4"/>
      <c r="C13" s="12"/>
      <c r="D13" s="21"/>
      <c r="E13" s="12"/>
      <c r="F13" s="12"/>
      <c r="G13" s="4"/>
    </row>
    <row r="14" customFormat="false" ht="19.5" hidden="false" customHeight="true" outlineLevel="0" collapsed="false">
      <c r="A14" s="4"/>
      <c r="B14" s="4"/>
      <c r="C14" s="12"/>
      <c r="D14" s="21"/>
      <c r="E14" s="12"/>
      <c r="F14" s="12"/>
      <c r="G14" s="4"/>
    </row>
    <row r="15" customFormat="false" ht="19.5" hidden="false" customHeight="true" outlineLevel="0" collapsed="false">
      <c r="A15" s="4"/>
      <c r="B15" s="4"/>
      <c r="C15" s="12"/>
      <c r="D15" s="21"/>
      <c r="E15" s="12"/>
      <c r="F15" s="12"/>
      <c r="G15" s="4"/>
    </row>
    <row r="17" customFormat="false" ht="21.75" hidden="false" customHeight="true" outlineLevel="0" collapsed="false">
      <c r="A17" s="6" t="s">
        <v>86</v>
      </c>
      <c r="B17" s="6"/>
      <c r="C17" s="6"/>
      <c r="D17" s="6"/>
      <c r="E17" s="6"/>
      <c r="F17" s="6"/>
      <c r="G17" s="17" t="str">
        <f aca="false">COUNTIF(F5:F15,"Ha")&amp;" / "&amp;COUNTA(A5:A15)</f>
        <v>0 / 3</v>
      </c>
    </row>
    <row r="19" customFormat="false" ht="30" hidden="false" customHeight="true" outlineLevel="0" collapsed="false">
      <c r="A19" s="2" t="s">
        <v>87</v>
      </c>
      <c r="B19" s="2"/>
      <c r="C19" s="2"/>
      <c r="D19" s="2"/>
      <c r="E19" s="2"/>
      <c r="F19" s="2"/>
      <c r="G19" s="2"/>
    </row>
    <row r="20" customFormat="false" ht="15" hidden="false" customHeight="false" outlineLevel="0" collapsed="false">
      <c r="A20" s="8" t="s">
        <v>28</v>
      </c>
    </row>
  </sheetData>
  <sheetProtection sheet="true"/>
  <mergeCells count="3">
    <mergeCell ref="A2:G2"/>
    <mergeCell ref="A17:F17"/>
    <mergeCell ref="A19:G19"/>
  </mergeCells>
  <dataValidations count="2">
    <dataValidation allowBlank="true" errorStyle="stop" operator="between" showDropDown="false" showErrorMessage="true" showInputMessage="false" sqref="F5:F15" type="list">
      <formula1>"Ha,Yoʻq"</formula1>
      <formula2>0</formula2>
    </dataValidation>
    <dataValidation allowBlank="true" errorStyle="stop" operator="greaterThan" showDropDown="false" showErrorMessage="false" showInputMessage="false" sqref="D5:D15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" footer="0.5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&amp;RFaraziy misol — orova.vn</oddHeader>
    <oddFooter>&amp;CFaraziy misol — orova.vn</oddFooter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2026-10-25T10:49:14Z</dcterms:created>
  <dc:creator>openpyxl</dc:creator>
  <dc:description/>
  <dc:language>uz-Latn-UZ</dc:language>
  <cp:lastModifiedBy/>
  <dcterms:modified xsi:type="dcterms:W3CDTF">2026-10-25T10:49:14Z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