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Ordre del dia" sheetId="1" state="visible" r:id="rId3"/>
    <sheet name="Qui-Què-Termini" sheetId="2" state="visible" r:id="rId4"/>
    <sheet name="Acta" sheetId="3" state="visible" r:id="rId5"/>
    <sheet name="Llista de verificació" sheetId="4" state="visible" r:id="rId6"/>
  </sheets>
  <definedNames>
    <definedName function="false" hidden="false" localSheetId="2" name="_xlnm.Print_Area" vbProcedure="false">Acta!$A$1:$D$41</definedName>
    <definedName function="false" hidden="false" localSheetId="3" name="_xlnm.Print_Area" vbProcedure="false">'Llista de verificació'!$A$1:$E$20</definedName>
    <definedName function="false" hidden="false" localSheetId="0" name="_xlnm.Print_Area" vbProcedure="false">'Ordre del dia'!$A$1:$F$26</definedName>
    <definedName function="false" hidden="false" localSheetId="1" name="_xlnm.Print_Area" vbProcedure="false">'Qui-Què-Termini'!$A$1:$D$20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<sst xmlns="http://schemas.openxmlformats.org/spreadsheetml/2006/main" count="151" uniqueCount="130">
  <si>
    <t xml:space="preserve">Ordre del dia de la reunió en línia — plantilla per omplir</t>
  </si>
  <si>
    <t xml:space="preserve">Exemple hipotètic — orova.vn. Omple les cel·les blanques; les grises contenen fórmules i estan bloquejades (protecció del full sense contrasenya). Substitueix l'exemple per les dades de la teva reunió.</t>
  </si>
  <si>
    <t xml:space="preserve">Títol de la cita</t>
  </si>
  <si>
    <t xml:space="preserve">[Decisió] Calendari de publicacions de novembre i proveïdor de disseny</t>
  </si>
  <si>
    <t xml:space="preserve">Data</t>
  </si>
  <si>
    <t xml:space="preserve">Hora d'inici</t>
  </si>
  <si>
    <t xml:space="preserve">Hora de final (automàtica)</t>
  </si>
  <si>
    <t xml:space="preserve">Enllaç de la sala virtual</t>
  </si>
  <si>
    <t xml:space="preserve">Enllaç de la sala al navegador (sense instal·lar res)</t>
  </si>
  <si>
    <t xml:space="preserve">Material de lectura prèvia</t>
  </si>
  <si>
    <t xml:space="preserve">Enllaç al document de treball compartit</t>
  </si>
  <si>
    <t xml:space="preserve">Objectiu únic</t>
  </si>
  <si>
    <t xml:space="preserve">Aprovar el calendari de publicacions de novembre i triar el proveïdor de disseny</t>
  </si>
  <si>
    <t xml:space="preserve">Blocs de la sessió (temps màxim per punt)</t>
  </si>
  <si>
    <t xml:space="preserve">Hora</t>
  </si>
  <si>
    <t xml:space="preserve">Bloc</t>
  </si>
  <si>
    <t xml:space="preserve">Tema concret</t>
  </si>
  <si>
    <t xml:space="preserve">Minuts</t>
  </si>
  <si>
    <t xml:space="preserve">Responsable</t>
  </si>
  <si>
    <t xml:space="preserve">Resultat esperat</t>
  </si>
  <si>
    <t xml:space="preserve">1</t>
  </si>
  <si>
    <t xml:space="preserve">Context i objectiu de la sessió</t>
  </si>
  <si>
    <t xml:space="preserve">Amfitrió</t>
  </si>
  <si>
    <t xml:space="preserve">Tothom coneix la decisió que cal prendre</t>
  </si>
  <si>
    <t xml:space="preserve">2</t>
  </si>
  <si>
    <t xml:space="preserve">Aprovació del calendari de publicacions de novembre</t>
  </si>
  <si>
    <t xml:space="preserve">Anna</t>
  </si>
  <si>
    <t xml:space="preserve">Graella validada o canvis concrets anotats</t>
  </si>
  <si>
    <t xml:space="preserve">3</t>
  </si>
  <si>
    <t xml:space="preserve">Tria del proveïdor de disseny</t>
  </si>
  <si>
    <t xml:space="preserve">Jordi</t>
  </si>
  <si>
    <t xml:space="preserve">Proveïdor escollit entre dues opcions</t>
  </si>
  <si>
    <t xml:space="preserve">—</t>
  </si>
  <si>
    <t xml:space="preserve">Qui-Què-Termini i tancament</t>
  </si>
  <si>
    <t xml:space="preserve">Taula d'accions llegida en veu alta</t>
  </si>
  <si>
    <t xml:space="preserve">Total de minuts</t>
  </si>
  <si>
    <t xml:space="preserve">La columna Hora es calcula sola: Hora d'inici + suma dels Minuts dels blocs anteriors. Escriu els Minuts en nombres enters; deixa buides les files sense ús.</t>
  </si>
  <si>
    <t xml:space="preserve">Exemple hipotètic — orova.vn</t>
  </si>
  <si>
    <t xml:space="preserve">Qui-Què-Termini — tasques acordades abans de sortir</t>
  </si>
  <si>
    <t xml:space="preserve">Exemple hipotètic — orova.vn. Un sol responsable per fila, una tasca escrita com a entregable i una data i hora límit. Les files fora de termini i no fetes es pinten de rosa.</t>
  </si>
  <si>
    <t xml:space="preserve">Reunió</t>
  </si>
  <si>
    <t xml:space="preserve">Calendari de novembre i proveïdor de disseny</t>
  </si>
  <si>
    <t xml:space="preserve">Tasques</t>
  </si>
  <si>
    <t xml:space="preserve">Fetes</t>
  </si>
  <si>
    <t xml:space="preserve">Moderador</t>
  </si>
  <si>
    <t xml:space="preserve">Fora de termini</t>
  </si>
  <si>
    <t xml:space="preserve">Qui (un sol responsable)</t>
  </si>
  <si>
    <t xml:space="preserve">Què (entregable verificable)</t>
  </si>
  <si>
    <t xml:space="preserve">Termini (data i hora)</t>
  </si>
  <si>
    <t xml:space="preserve">Estat</t>
  </si>
  <si>
    <t xml:space="preserve">Marta</t>
  </si>
  <si>
    <t xml:space="preserve">Proposta redactada i enviada al client</t>
  </si>
  <si>
    <t xml:space="preserve">Pendent</t>
  </si>
  <si>
    <t xml:space="preserve">Costos validats al full de pressupost</t>
  </si>
  <si>
    <t xml:space="preserve">Fora de termini = Termini anterior a ara (NOW) i Estat diferent de Fet. Aquestes files passen soles al bloc 3 del full Acta.</t>
  </si>
  <si>
    <t xml:space="preserve">Acta de reunió accionable — 4 blocs</t>
  </si>
  <si>
    <t xml:space="preserve">Exemple hipotètic — orova.vn. Omple-la durant els últims minuts o just en acabar i envia-la als assistents. Si enregistres l'àudio, avisa abans de començar (RGPD).</t>
  </si>
  <si>
    <t xml:space="preserve">Títol de la sessió</t>
  </si>
  <si>
    <t xml:space="preserve">Data i hora</t>
  </si>
  <si>
    <t xml:space="preserve">Assistents</t>
  </si>
  <si>
    <t xml:space="preserve">Amfitrió, Anna, Jordi, Marta</t>
  </si>
  <si>
    <t xml:space="preserve">Objectiu assolit</t>
  </si>
  <si>
    <t xml:space="preserve">Sí</t>
  </si>
  <si>
    <t xml:space="preserve">Síntesi en una frase</t>
  </si>
  <si>
    <t xml:space="preserve">Calendari de novembre aprovat amb dos canvis; proveïdor de disseny escollit entre les dues opcions</t>
  </si>
  <si>
    <t xml:space="preserve">1. Contingut principal i context</t>
  </si>
  <si>
    <t xml:space="preserve">Revisió de la graella de publicacions de novembre i comparació de les dues propostes de proveïdor de disseny que s'havien compartit al document abans de la reunió.</t>
  </si>
  <si>
    <t xml:space="preserve">2. Decisions preses</t>
  </si>
  <si>
    <t xml:space="preserve">Núm.</t>
  </si>
  <si>
    <t xml:space="preserve">Decisió</t>
  </si>
  <si>
    <t xml:space="preserve">Calendari de publicacions de novembre aprovat amb dos canvis anotats</t>
  </si>
  <si>
    <t xml:space="preserve">Proveïdor de disseny escollit entre les dues opcions presentades</t>
  </si>
  <si>
    <t xml:space="preserve">Ampliar la campanya a desembre: descartat per manca de viabilitat</t>
  </si>
  <si>
    <t xml:space="preserve">3. Pla d'acció (Qui - Què - Termini)</t>
  </si>
  <si>
    <t xml:space="preserve">S'omple sol des del full Qui-Què-Termini (cel·les grises bloquejades): escriu les tasques allà.</t>
  </si>
  <si>
    <t xml:space="preserve">Tasca concreta a lliurar</t>
  </si>
  <si>
    <t xml:space="preserve">Data límit</t>
  </si>
  <si>
    <t xml:space="preserve">4. Preguntes obertes</t>
  </si>
  <si>
    <t xml:space="preserve">Punt que no s'ha pogut tancar</t>
  </si>
  <si>
    <t xml:space="preserve">Mecanisme per resoldre'l de forma asíncrona</t>
  </si>
  <si>
    <t xml:space="preserve">Pressupost de la campanya de desembre</t>
  </si>
  <si>
    <t xml:space="preserve">Jordi comparteix dues opcions al document i es decideix als comentaris</t>
  </si>
  <si>
    <t xml:space="preserve">Revisa l'acta abans d'enviar-la, també si l'ha proposat una eina amb intel·ligència artificial.</t>
  </si>
  <si>
    <t xml:space="preserve">Llista de verificació per a reunions virtuals (7 passos)</t>
  </si>
  <si>
    <t xml:space="preserve">Pas</t>
  </si>
  <si>
    <t xml:space="preserve">Tasca principal</t>
  </si>
  <si>
    <t xml:space="preserve">Senyal de finalització</t>
  </si>
  <si>
    <t xml:space="preserve">Moment</t>
  </si>
  <si>
    <t xml:space="preserve">✓ Fet?</t>
  </si>
  <si>
    <t xml:space="preserve">Pas 1</t>
  </si>
  <si>
    <t xml:space="preserve">Filtrar la convocatòria</t>
  </si>
  <si>
    <t xml:space="preserve">Objectiu tancat redactat al títol de la cita</t>
  </si>
  <si>
    <t xml:space="preserve">Abans</t>
  </si>
  <si>
    <t xml:space="preserve">Pas 2</t>
  </si>
  <si>
    <t xml:space="preserve">Elaborar ordre del dia</t>
  </si>
  <si>
    <t xml:space="preserve">Màxim 3 punts amb temps i documents adjunts</t>
  </si>
  <si>
    <t xml:space="preserve">Pas 3</t>
  </si>
  <si>
    <t xml:space="preserve">Verificar sala tècnica</t>
  </si>
  <si>
    <t xml:space="preserve">Micròfon i càmera comprovats a la pantalla prèvia</t>
  </si>
  <si>
    <t xml:space="preserve">Pas 4</t>
  </si>
  <si>
    <t xml:space="preserve">Moderar i silenciar</t>
  </si>
  <si>
    <t xml:space="preserve">Micròfons controlats i debat ajustat al minutatge</t>
  </si>
  <si>
    <t xml:space="preserve">Durant la reunió</t>
  </si>
  <si>
    <t xml:space="preserve">No</t>
  </si>
  <si>
    <t xml:space="preserve">Pas 5</t>
  </si>
  <si>
    <t xml:space="preserve">Suport multilingüe</t>
  </si>
  <si>
    <t xml:space="preserve">Subtítols activats i pantalla compartida neta</t>
  </si>
  <si>
    <t xml:space="preserve">Pas 6</t>
  </si>
  <si>
    <t xml:space="preserve">Tancar Qui-Què-Termini</t>
  </si>
  <si>
    <t xml:space="preserve">Taula d'accions llegida i validada en veu alta</t>
  </si>
  <si>
    <t xml:space="preserve">Final de la reunió</t>
  </si>
  <si>
    <t xml:space="preserve">Pas 7</t>
  </si>
  <si>
    <t xml:space="preserve">Distribuir acta</t>
  </si>
  <si>
    <t xml:space="preserve">Document de 4 blocs enviat als participants</t>
  </si>
  <si>
    <t xml:space="preserve">En acabar</t>
  </si>
  <si>
    <t xml:space="preserve">Passos fets</t>
  </si>
  <si>
    <t xml:space="preserve">Mesurar l'eficàcia després de cada reunió</t>
  </si>
  <si>
    <t xml:space="preserve">Indicador</t>
  </si>
  <si>
    <t xml:space="preserve">Com mesurar-lo</t>
  </si>
  <si>
    <t xml:space="preserve">Què indica si empitjora</t>
  </si>
  <si>
    <t xml:space="preserve">Les teves notes</t>
  </si>
  <si>
    <t xml:space="preserve">Execució d'acords</t>
  </si>
  <si>
    <t xml:space="preserve">Compara les tasques de l'acta amb les completades abans de la data límit</t>
  </si>
  <si>
    <t xml:space="preserve">S'assignen tasques sense recursos reals o amb terminis poc realistes</t>
  </si>
  <si>
    <t xml:space="preserve">Puntualitat de tancament</t>
  </si>
  <si>
    <t xml:space="preserve">Anota l'hora real de final de cada sessió davant de l'hora prevista</t>
  </si>
  <si>
    <t xml:space="preserve">L'ordre del dia porta massa punts</t>
  </si>
  <si>
    <t xml:space="preserve">Participació activa</t>
  </si>
  <si>
    <t xml:space="preserve">Revisa qui ha intervingut o té alguna tasca assignada</t>
  </si>
  <si>
    <t xml:space="preserve">Hi ha persones convocades que no necessiten ser-hi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</si>
</sst>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hh:mm"/>
    <numFmt numFmtId="167" formatCode="0&quot; min&quot;"/>
    <numFmt numFmtId="168" formatCode="dd/mm/yyyy\ hh:mm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2"/>
      <name val="Calibri"/>
      <family val="0"/>
      <charset val="1"/>
    </font>
    <font>
      <sz val="9"/>
      <color rgb="FF595959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i val="true"/>
      <sz val="9"/>
      <color rgb="FF595959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EEF2F7"/>
      </patternFill>
    </fill>
    <fill>
      <patternFill patternType="solid">
        <fgColor rgb="FFEEF2F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0" fillId="0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6" fontId="0" fillId="0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6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8" fontId="0" fillId="3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ill>
        <patternFill patternType="solid">
          <fgColor rgb="FFEEF2F7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b val="1"/>
        <color rgb="FF9C0006"/>
      </font>
      <fill>
        <patternFill>
          <bgColor rgb="FFFFC7CE"/>
        </patternFill>
      </fill>
    </dxf>
    <dxf>
      <font>
        <b val="1"/>
        <color rgb="FF111111"/>
      </font>
      <fill>
        <patternFill>
          <bgColor rgb="FFD9D9D9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8" type="wholeTable"/>
      <tableStyleElement dxfId="9" type="firstColumnStripe"/>
      <tableStyleElement dxfId="10" type="firstRowStripe"/>
      <tableStyleElement dxfId="11" type="lastColumn"/>
      <tableStyleElement dxfId="12" type="firstColumn"/>
      <tableStyleElement dxfId="13" type="headerRow"/>
      <tableStyleElement dxfId="14" type="totalRow"/>
    </tableStyle>
  </table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EEF2F7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LlistaVerificacio" displayName="LlistaVerificacio" ref="A4:E11" headerRowCount="1" totalsRowCount="0" totalsRowShown="0">
  <autoFilter ref="A4:E11"/>
  <tableColumns count="5">
    <tableColumn id="1" name="Pas"/>
    <tableColumn id="2" name="Tasca principal"/>
    <tableColumn id="3" name="Senyal de finalització"/>
    <tableColumn id="4" name="Moment"/>
    <tableColumn id="5" name="✓ Fet?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OrdreDelDia" displayName="OrdreDelDia" ref="A13:F22" headerRowCount="1" totalsRowCount="0" totalsRowShown="0">
  <autoFilter ref="A13:F22"/>
  <tableColumns count="6">
    <tableColumn id="1" name="Hora"/>
    <tableColumn id="2" name="Bloc"/>
    <tableColumn id="3" name="Tema concret"/>
    <tableColumn id="4" name="Minuts"/>
    <tableColumn id="5" name="Responsable"/>
    <tableColumn id="6" name="Resultat esperat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PlaAccio" displayName="PlaAccio" ref="A24:D32" headerRowCount="1" totalsRowCount="0" totalsRowShown="0">
  <autoFilter ref="A24:D32"/>
  <tableColumns count="4">
    <tableColumn id="1" name="Responsable"/>
    <tableColumn id="2" name="Tasca concreta a lliurar"/>
    <tableColumn id="3" name="Data límit"/>
    <tableColumn id="4" name="Estat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QuiQueTermini" displayName="QuiQueTermini" ref="A9:D17" headerRowCount="1" totalsRowCount="0" totalsRowShown="0">
  <autoFilter ref="A9:D17"/>
  <tableColumns count="4">
    <tableColumn id="1" name="Qui (un sol responsable)"/>
    <tableColumn id="2" name="Què (entregable verificable)"/>
    <tableColumn id="3" name="Termini (data i hora)"/>
    <tableColumn id="4" name="Estat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8"/>
    <col collapsed="false" customWidth="true" hidden="false" outlineLevel="0" max="3" min="3" style="0" width="40"/>
    <col collapsed="false" customWidth="true" hidden="false" outlineLevel="0" max="4" min="4" style="0" width="11"/>
    <col collapsed="false" customWidth="true" hidden="false" outlineLevel="0" max="5" min="5" style="0" width="18"/>
    <col collapsed="false" customWidth="true" hidden="false" outlineLevel="0" max="6" min="6" style="0" width="40"/>
  </cols>
  <sheetData>
    <row r="1" customFormat="false" ht="17.35" hidden="false" customHeight="fals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true" outlineLevel="0" collapsed="false">
      <c r="A4" s="3" t="s">
        <v>2</v>
      </c>
      <c r="B4" s="4" t="s">
        <v>3</v>
      </c>
      <c r="C4" s="4"/>
      <c r="D4" s="4"/>
      <c r="E4" s="4"/>
      <c r="F4" s="4"/>
    </row>
    <row r="5" customFormat="false" ht="15" hidden="false" customHeight="false" outlineLevel="0" collapsed="false">
      <c r="A5" s="3" t="s">
        <v>4</v>
      </c>
      <c r="B5" s="5" t="n">
        <v>46329</v>
      </c>
      <c r="C5" s="5"/>
      <c r="D5" s="5"/>
      <c r="E5" s="5"/>
      <c r="F5" s="5"/>
    </row>
    <row r="6" customFormat="false" ht="15" hidden="false" customHeight="false" outlineLevel="0" collapsed="false">
      <c r="A6" s="3" t="s">
        <v>5</v>
      </c>
      <c r="B6" s="6" t="n">
        <v>0.416666666666667</v>
      </c>
      <c r="C6" s="6"/>
      <c r="D6" s="6"/>
      <c r="E6" s="6"/>
      <c r="F6" s="6"/>
    </row>
    <row r="7" customFormat="false" ht="23.85" hidden="false" customHeight="false" outlineLevel="0" collapsed="false">
      <c r="A7" s="3" t="s">
        <v>6</v>
      </c>
      <c r="B7" s="7" t="n">
        <f aca="false">IF($B$6="","",$B$6+D23/1440)</f>
        <v>0.434027777777778</v>
      </c>
      <c r="C7" s="7"/>
      <c r="D7" s="7"/>
      <c r="E7" s="7"/>
      <c r="F7" s="7"/>
    </row>
    <row r="8" customFormat="false" ht="23.85" hidden="false" customHeight="true" outlineLevel="0" collapsed="false">
      <c r="A8" s="3" t="s">
        <v>7</v>
      </c>
      <c r="B8" s="4" t="s">
        <v>8</v>
      </c>
      <c r="C8" s="4"/>
      <c r="D8" s="4"/>
      <c r="E8" s="4"/>
      <c r="F8" s="4"/>
    </row>
    <row r="9" customFormat="false" ht="23.85" hidden="false" customHeight="true" outlineLevel="0" collapsed="false">
      <c r="A9" s="3" t="s">
        <v>9</v>
      </c>
      <c r="B9" s="4" t="s">
        <v>10</v>
      </c>
      <c r="C9" s="4"/>
      <c r="D9" s="4"/>
      <c r="E9" s="4"/>
      <c r="F9" s="4"/>
    </row>
    <row r="10" customFormat="false" ht="31.5" hidden="false" customHeight="true" outlineLevel="0" collapsed="false">
      <c r="A10" s="3" t="s">
        <v>11</v>
      </c>
      <c r="B10" s="4" t="s">
        <v>12</v>
      </c>
      <c r="C10" s="4"/>
      <c r="D10" s="4"/>
      <c r="E10" s="4"/>
      <c r="F10" s="4"/>
    </row>
    <row r="12" customFormat="false" ht="15" hidden="false" customHeight="false" outlineLevel="0" collapsed="false">
      <c r="A12" s="8" t="s">
        <v>13</v>
      </c>
    </row>
    <row r="13" customFormat="false" ht="30" hidden="false" customHeight="true" outlineLevel="0" collapsed="false">
      <c r="A13" s="9" t="s">
        <v>14</v>
      </c>
      <c r="B13" s="9" t="s">
        <v>15</v>
      </c>
      <c r="C13" s="9" t="s">
        <v>16</v>
      </c>
      <c r="D13" s="9" t="s">
        <v>17</v>
      </c>
      <c r="E13" s="9" t="s">
        <v>18</v>
      </c>
      <c r="F13" s="9" t="s">
        <v>19</v>
      </c>
    </row>
    <row r="14" customFormat="false" ht="30" hidden="false" customHeight="true" outlineLevel="0" collapsed="false">
      <c r="A14" s="10" t="str">
        <f aca="false">IF(OR(D14="",$B$6=""),"",TEXT(MOD(INT((ROUND($B$6*1440,0)+SUM(D$13:D13))/60),24),"00")&amp;":"&amp;TEXT(MOD(ROUND($B$6*1440,0)+SUM(D$13:D13),60),"00")&amp;"–"&amp;TEXT(MOD(INT((ROUND($B$6*1440,0)+SUM(D$13:D14))/60),24),"00")&amp;":"&amp;TEXT(MOD(ROUND($B$6*1440,0)+SUM(D$13:D14),60),"00"))</f>
        <v>10:00–10:02</v>
      </c>
      <c r="B14" s="11" t="s">
        <v>20</v>
      </c>
      <c r="C14" s="4" t="s">
        <v>21</v>
      </c>
      <c r="D14" s="12" t="n">
        <v>2</v>
      </c>
      <c r="E14" s="4" t="s">
        <v>22</v>
      </c>
      <c r="F14" s="4" t="s">
        <v>23</v>
      </c>
    </row>
    <row r="15" customFormat="false" ht="30" hidden="false" customHeight="true" outlineLevel="0" collapsed="false">
      <c r="A15" s="10" t="str">
        <f aca="false">IF(OR(D15="",$B$6=""),"",TEXT(MOD(INT((ROUND($B$6*1440,0)+SUM(D$13:D14))/60),24),"00")&amp;":"&amp;TEXT(MOD(ROUND($B$6*1440,0)+SUM(D$13:D14),60),"00")&amp;"–"&amp;TEXT(MOD(INT((ROUND($B$6*1440,0)+SUM(D$13:D15))/60),24),"00")&amp;":"&amp;TEXT(MOD(ROUND($B$6*1440,0)+SUM(D$13:D15),60),"00"))</f>
        <v>10:02–10:12</v>
      </c>
      <c r="B15" s="11" t="s">
        <v>24</v>
      </c>
      <c r="C15" s="4" t="s">
        <v>25</v>
      </c>
      <c r="D15" s="12" t="n">
        <v>10</v>
      </c>
      <c r="E15" s="4" t="s">
        <v>26</v>
      </c>
      <c r="F15" s="4" t="s">
        <v>27</v>
      </c>
    </row>
    <row r="16" customFormat="false" ht="30" hidden="false" customHeight="true" outlineLevel="0" collapsed="false">
      <c r="A16" s="10" t="str">
        <f aca="false">IF(OR(D16="",$B$6=""),"",TEXT(MOD(INT((ROUND($B$6*1440,0)+SUM(D$13:D15))/60),24),"00")&amp;":"&amp;TEXT(MOD(ROUND($B$6*1440,0)+SUM(D$13:D15),60),"00")&amp;"–"&amp;TEXT(MOD(INT((ROUND($B$6*1440,0)+SUM(D$13:D16))/60),24),"00")&amp;":"&amp;TEXT(MOD(ROUND($B$6*1440,0)+SUM(D$13:D16),60),"00"))</f>
        <v>10:12–10:20</v>
      </c>
      <c r="B16" s="11" t="s">
        <v>28</v>
      </c>
      <c r="C16" s="4" t="s">
        <v>29</v>
      </c>
      <c r="D16" s="12" t="n">
        <v>8</v>
      </c>
      <c r="E16" s="4" t="s">
        <v>30</v>
      </c>
      <c r="F16" s="4" t="s">
        <v>31</v>
      </c>
    </row>
    <row r="17" customFormat="false" ht="30" hidden="false" customHeight="true" outlineLevel="0" collapsed="false">
      <c r="A17" s="10" t="str">
        <f aca="false">IF(OR(D17="",$B$6=""),"",TEXT(MOD(INT((ROUND($B$6*1440,0)+SUM(D$13:D16))/60),24),"00")&amp;":"&amp;TEXT(MOD(ROUND($B$6*1440,0)+SUM(D$13:D16),60),"00")&amp;"–"&amp;TEXT(MOD(INT((ROUND($B$6*1440,0)+SUM(D$13:D17))/60),24),"00")&amp;":"&amp;TEXT(MOD(ROUND($B$6*1440,0)+SUM(D$13:D17),60),"00"))</f>
        <v>10:20–10:25</v>
      </c>
      <c r="B17" s="11" t="s">
        <v>32</v>
      </c>
      <c r="C17" s="4" t="s">
        <v>33</v>
      </c>
      <c r="D17" s="12" t="n">
        <v>5</v>
      </c>
      <c r="E17" s="4" t="s">
        <v>22</v>
      </c>
      <c r="F17" s="4" t="s">
        <v>34</v>
      </c>
    </row>
    <row r="18" customFormat="false" ht="19.5" hidden="false" customHeight="true" outlineLevel="0" collapsed="false">
      <c r="A18" s="10" t="str">
        <f aca="false">IF(OR(D18="",$B$6=""),"",TEXT(MOD(INT((ROUND($B$6*1440,0)+SUM(D$13:D17))/60),24),"00")&amp;":"&amp;TEXT(MOD(ROUND($B$6*1440,0)+SUM(D$13:D17),60),"00")&amp;"–"&amp;TEXT(MOD(INT((ROUND($B$6*1440,0)+SUM(D$13:D18))/60),24),"00")&amp;":"&amp;TEXT(MOD(ROUND($B$6*1440,0)+SUM(D$13:D18),60),"00"))</f>
        <v/>
      </c>
      <c r="B18" s="11"/>
      <c r="C18" s="4"/>
      <c r="D18" s="12"/>
      <c r="E18" s="4"/>
      <c r="F18" s="4"/>
    </row>
    <row r="19" customFormat="false" ht="19.5" hidden="false" customHeight="true" outlineLevel="0" collapsed="false">
      <c r="A19" s="10" t="str">
        <f aca="false">IF(OR(D19="",$B$6=""),"",TEXT(MOD(INT((ROUND($B$6*1440,0)+SUM(D$13:D18))/60),24),"00")&amp;":"&amp;TEXT(MOD(ROUND($B$6*1440,0)+SUM(D$13:D18),60),"00")&amp;"–"&amp;TEXT(MOD(INT((ROUND($B$6*1440,0)+SUM(D$13:D19))/60),24),"00")&amp;":"&amp;TEXT(MOD(ROUND($B$6*1440,0)+SUM(D$13:D19),60),"00"))</f>
        <v/>
      </c>
      <c r="B19" s="11"/>
      <c r="C19" s="4"/>
      <c r="D19" s="12"/>
      <c r="E19" s="4"/>
      <c r="F19" s="4"/>
    </row>
    <row r="20" customFormat="false" ht="19.5" hidden="false" customHeight="true" outlineLevel="0" collapsed="false">
      <c r="A20" s="10" t="str">
        <f aca="false">IF(OR(D20="",$B$6=""),"",TEXT(MOD(INT((ROUND($B$6*1440,0)+SUM(D$13:D19))/60),24),"00")&amp;":"&amp;TEXT(MOD(ROUND($B$6*1440,0)+SUM(D$13:D19),60),"00")&amp;"–"&amp;TEXT(MOD(INT((ROUND($B$6*1440,0)+SUM(D$13:D20))/60),24),"00")&amp;":"&amp;TEXT(MOD(ROUND($B$6*1440,0)+SUM(D$13:D20),60),"00"))</f>
        <v/>
      </c>
      <c r="B20" s="11"/>
      <c r="C20" s="4"/>
      <c r="D20" s="12"/>
      <c r="E20" s="4"/>
      <c r="F20" s="4"/>
    </row>
    <row r="21" customFormat="false" ht="19.5" hidden="false" customHeight="true" outlineLevel="0" collapsed="false">
      <c r="A21" s="10" t="str">
        <f aca="false">IF(OR(D21="",$B$6=""),"",TEXT(MOD(INT((ROUND($B$6*1440,0)+SUM(D$13:D20))/60),24),"00")&amp;":"&amp;TEXT(MOD(ROUND($B$6*1440,0)+SUM(D$13:D20),60),"00")&amp;"–"&amp;TEXT(MOD(INT((ROUND($B$6*1440,0)+SUM(D$13:D21))/60),24),"00")&amp;":"&amp;TEXT(MOD(ROUND($B$6*1440,0)+SUM(D$13:D21),60),"00"))</f>
        <v/>
      </c>
      <c r="B21" s="11"/>
      <c r="C21" s="4"/>
      <c r="D21" s="12"/>
      <c r="E21" s="4"/>
      <c r="F21" s="4"/>
    </row>
    <row r="22" customFormat="false" ht="19.5" hidden="false" customHeight="true" outlineLevel="0" collapsed="false">
      <c r="A22" s="10" t="str">
        <f aca="false">IF(OR(D22="",$B$6=""),"",TEXT(MOD(INT((ROUND($B$6*1440,0)+SUM(D$13:D21))/60),24),"00")&amp;":"&amp;TEXT(MOD(ROUND($B$6*1440,0)+SUM(D$13:D21),60),"00")&amp;"–"&amp;TEXT(MOD(INT((ROUND($B$6*1440,0)+SUM(D$13:D22))/60),24),"00")&amp;":"&amp;TEXT(MOD(ROUND($B$6*1440,0)+SUM(D$13:D22),60),"00"))</f>
        <v/>
      </c>
      <c r="B22" s="11"/>
      <c r="C22" s="4"/>
      <c r="D22" s="12"/>
      <c r="E22" s="4"/>
      <c r="F22" s="4"/>
    </row>
    <row r="23" customFormat="false" ht="15" hidden="false" customHeight="false" outlineLevel="0" collapsed="false">
      <c r="C23" s="13" t="s">
        <v>35</v>
      </c>
      <c r="D23" s="14" t="n">
        <f aca="false">SUM(D14:D22)</f>
        <v>25</v>
      </c>
    </row>
    <row r="25" customFormat="false" ht="15" hidden="false" customHeight="false" outlineLevel="0" collapsed="false">
      <c r="A25" s="15" t="s">
        <v>36</v>
      </c>
    </row>
    <row r="26" customFormat="false" ht="15" hidden="false" customHeight="false" outlineLevel="0" collapsed="false">
      <c r="A26" s="16" t="s">
        <v>37</v>
      </c>
    </row>
  </sheetData>
  <sheetProtection sheet="true"/>
  <mergeCells count="8">
    <mergeCell ref="A2:F2"/>
    <mergeCell ref="B4:F4"/>
    <mergeCell ref="B5:F5"/>
    <mergeCell ref="B6:F6"/>
    <mergeCell ref="B7:F7"/>
    <mergeCell ref="B8:F8"/>
    <mergeCell ref="B9:F9"/>
    <mergeCell ref="B10:F10"/>
  </mergeCells>
  <dataValidations count="3">
    <dataValidation allowBlank="true" errorStyle="stop" operator="between" showDropDown="false" showErrorMessage="false" showInputMessage="false" sqref="B6" type="time">
      <formula1>0</formula1>
      <formula2>0.999988</formula2>
    </dataValidation>
    <dataValidation allowBlank="true" errorStyle="stop" operator="greaterThan" showDropDown="false" showErrorMessage="false" showInputMessage="false" sqref="B5" type="date">
      <formula1>36526</formula1>
      <formula2>0</formula2>
    </dataValidation>
    <dataValidation allowBlank="true" errorStyle="stop" operator="between" showDropDown="false" showErrorMessage="true" showInputMessage="false" sqref="D14:D22" type="whole">
      <formula1>1</formula1>
      <formula2>600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6"/>
    <col collapsed="false" customWidth="true" hidden="false" outlineLevel="0" max="3" min="3" style="0" width="30"/>
    <col collapsed="false" customWidth="true" hidden="false" outlineLevel="0" max="4" min="4" style="0" width="16"/>
  </cols>
  <sheetData>
    <row r="1" customFormat="false" ht="17.35" hidden="false" customHeight="false" outlineLevel="0" collapsed="false">
      <c r="A1" s="1" t="s">
        <v>38</v>
      </c>
    </row>
    <row r="2" customFormat="false" ht="30" hidden="false" customHeight="true" outlineLevel="0" collapsed="false">
      <c r="A2" s="2" t="s">
        <v>39</v>
      </c>
      <c r="B2" s="2"/>
      <c r="C2" s="2"/>
      <c r="D2" s="2"/>
    </row>
    <row r="4" customFormat="false" ht="15" hidden="false" customHeight="false" outlineLevel="0" collapsed="false">
      <c r="A4" s="3" t="s">
        <v>40</v>
      </c>
      <c r="B4" s="4" t="s">
        <v>41</v>
      </c>
      <c r="C4" s="3" t="s">
        <v>42</v>
      </c>
      <c r="D4" s="10" t="n">
        <f aca="false">COUNTA(A10:A17)</f>
        <v>2</v>
      </c>
    </row>
    <row r="5" customFormat="false" ht="15" hidden="false" customHeight="false" outlineLevel="0" collapsed="false">
      <c r="A5" s="3" t="s">
        <v>4</v>
      </c>
      <c r="B5" s="5" t="n">
        <v>46329</v>
      </c>
      <c r="C5" s="3" t="s">
        <v>43</v>
      </c>
      <c r="D5" s="10" t="n">
        <f aca="false">COUNTIF(D10:D17,"Fet")</f>
        <v>0</v>
      </c>
    </row>
    <row r="6" customFormat="false" ht="15" hidden="false" customHeight="false" outlineLevel="0" collapsed="false">
      <c r="A6" s="3" t="s">
        <v>44</v>
      </c>
      <c r="B6" s="4" t="s">
        <v>22</v>
      </c>
      <c r="C6" s="3" t="s">
        <v>45</v>
      </c>
      <c r="D6" s="10" t="n">
        <f aca="true">SUMPRODUCT(ISNUMBER(C10:C17)*(C10:C17&lt;NOW())*(D10:D17&lt;&gt;"Fet"))</f>
        <v>0</v>
      </c>
    </row>
    <row r="9" customFormat="false" ht="30" hidden="false" customHeight="true" outlineLevel="0" collapsed="false">
      <c r="A9" s="9" t="s">
        <v>46</v>
      </c>
      <c r="B9" s="9" t="s">
        <v>47</v>
      </c>
      <c r="C9" s="9" t="s">
        <v>48</v>
      </c>
      <c r="D9" s="9" t="s">
        <v>49</v>
      </c>
    </row>
    <row r="10" customFormat="false" ht="30" hidden="false" customHeight="true" outlineLevel="0" collapsed="false">
      <c r="A10" s="17" t="s">
        <v>50</v>
      </c>
      <c r="B10" s="4" t="s">
        <v>51</v>
      </c>
      <c r="C10" s="18" t="n">
        <v>46332.5833333333</v>
      </c>
      <c r="D10" s="11" t="s">
        <v>52</v>
      </c>
    </row>
    <row r="11" customFormat="false" ht="30" hidden="false" customHeight="true" outlineLevel="0" collapsed="false">
      <c r="A11" s="17" t="s">
        <v>30</v>
      </c>
      <c r="B11" s="4" t="s">
        <v>53</v>
      </c>
      <c r="C11" s="18" t="n">
        <v>46335.4166666667</v>
      </c>
      <c r="D11" s="11" t="s">
        <v>52</v>
      </c>
    </row>
    <row r="12" customFormat="false" ht="19.5" hidden="false" customHeight="true" outlineLevel="0" collapsed="false">
      <c r="A12" s="17"/>
      <c r="B12" s="4"/>
      <c r="C12" s="18"/>
      <c r="D12" s="11"/>
    </row>
    <row r="13" customFormat="false" ht="19.5" hidden="false" customHeight="true" outlineLevel="0" collapsed="false">
      <c r="A13" s="17"/>
      <c r="B13" s="4"/>
      <c r="C13" s="18"/>
      <c r="D13" s="11"/>
    </row>
    <row r="14" customFormat="false" ht="19.5" hidden="false" customHeight="true" outlineLevel="0" collapsed="false">
      <c r="A14" s="17"/>
      <c r="B14" s="4"/>
      <c r="C14" s="18"/>
      <c r="D14" s="11"/>
    </row>
    <row r="15" customFormat="false" ht="19.5" hidden="false" customHeight="true" outlineLevel="0" collapsed="false">
      <c r="A15" s="17"/>
      <c r="B15" s="4"/>
      <c r="C15" s="18"/>
      <c r="D15" s="11"/>
    </row>
    <row r="16" customFormat="false" ht="19.5" hidden="false" customHeight="true" outlineLevel="0" collapsed="false">
      <c r="A16" s="17"/>
      <c r="B16" s="4"/>
      <c r="C16" s="18"/>
      <c r="D16" s="11"/>
    </row>
    <row r="17" customFormat="false" ht="19.5" hidden="false" customHeight="true" outlineLevel="0" collapsed="false">
      <c r="A17" s="17"/>
      <c r="B17" s="4"/>
      <c r="C17" s="18"/>
      <c r="D17" s="11"/>
    </row>
    <row r="19" customFormat="false" ht="15" hidden="false" customHeight="false" outlineLevel="0" collapsed="false">
      <c r="A19" s="15" t="s">
        <v>54</v>
      </c>
    </row>
    <row r="20" customFormat="false" ht="15" hidden="false" customHeight="false" outlineLevel="0" collapsed="false">
      <c r="A20" s="16" t="s">
        <v>37</v>
      </c>
    </row>
  </sheetData>
  <sheetProtection sheet="true"/>
  <mergeCells count="1">
    <mergeCell ref="A2:D2"/>
  </mergeCells>
  <conditionalFormatting sqref="D6">
    <cfRule type="cellIs" priority="2" operator="greaterThan" aboveAverage="0" equalAverage="0" bottom="0" percent="0" rank="0" text="" dxfId="4">
      <formula>0</formula>
    </cfRule>
  </conditionalFormatting>
  <conditionalFormatting sqref="A10:D17">
    <cfRule type="expression" priority="3" aboveAverage="0" equalAverage="0" bottom="0" percent="0" rank="0" text="" dxfId="4">
      <formula>AND(ISNUMBER($C10),$C10&lt;NOW(),$D10&lt;&gt;"Fet")</formula>
    </cfRule>
  </conditionalFormatting>
  <conditionalFormatting sqref="D10:D17">
    <cfRule type="cellIs" priority="4" operator="equal" aboveAverage="0" equalAverage="0" bottom="0" percent="0" rank="0" text="" dxfId="5">
      <formula>"Fet"</formula>
    </cfRule>
  </conditionalFormatting>
  <dataValidations count="2">
    <dataValidation allowBlank="true" errorStyle="stop" operator="between" showDropDown="false" showErrorMessage="true" showInputMessage="false" sqref="D10:D17" type="list">
      <formula1>"Pendent,En curs,Fet"</formula1>
      <formula2>0</formula2>
    </dataValidation>
    <dataValidation allowBlank="true" errorStyle="stop" operator="greaterThan" showDropDown="false" showErrorMessage="false" showInputMessage="false" sqref="B5 C10:C17" type="date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50"/>
    <col collapsed="false" customWidth="true" hidden="false" outlineLevel="0" max="3" min="3" style="0" width="30"/>
    <col collapsed="false" customWidth="true" hidden="false" outlineLevel="0" max="4" min="4" style="0" width="16"/>
  </cols>
  <sheetData>
    <row r="1" customFormat="false" ht="17.35" hidden="false" customHeight="false" outlineLevel="0" collapsed="false">
      <c r="A1" s="1" t="s">
        <v>55</v>
      </c>
    </row>
    <row r="2" customFormat="false" ht="30" hidden="false" customHeight="true" outlineLevel="0" collapsed="false">
      <c r="A2" s="2" t="s">
        <v>56</v>
      </c>
      <c r="B2" s="2"/>
      <c r="C2" s="2"/>
      <c r="D2" s="2"/>
    </row>
    <row r="4" customFormat="false" ht="15" hidden="false" customHeight="true" outlineLevel="0" collapsed="false">
      <c r="A4" s="3" t="s">
        <v>57</v>
      </c>
      <c r="B4" s="4" t="s">
        <v>3</v>
      </c>
      <c r="C4" s="4"/>
      <c r="D4" s="4"/>
    </row>
    <row r="5" customFormat="false" ht="15" hidden="false" customHeight="false" outlineLevel="0" collapsed="false">
      <c r="A5" s="3" t="s">
        <v>58</v>
      </c>
      <c r="B5" s="19" t="n">
        <v>46329.4166666667</v>
      </c>
      <c r="C5" s="19"/>
      <c r="D5" s="19"/>
    </row>
    <row r="6" customFormat="false" ht="15" hidden="false" customHeight="true" outlineLevel="0" collapsed="false">
      <c r="A6" s="3" t="s">
        <v>59</v>
      </c>
      <c r="B6" s="4" t="s">
        <v>60</v>
      </c>
      <c r="C6" s="4"/>
      <c r="D6" s="4"/>
    </row>
    <row r="7" customFormat="false" ht="15" hidden="false" customHeight="true" outlineLevel="0" collapsed="false">
      <c r="A7" s="3" t="s">
        <v>61</v>
      </c>
      <c r="B7" s="4" t="s">
        <v>62</v>
      </c>
      <c r="C7" s="4"/>
      <c r="D7" s="4"/>
    </row>
    <row r="8" customFormat="false" ht="31.5" hidden="false" customHeight="true" outlineLevel="0" collapsed="false">
      <c r="A8" s="3" t="s">
        <v>63</v>
      </c>
      <c r="B8" s="4" t="s">
        <v>64</v>
      </c>
      <c r="C8" s="4"/>
      <c r="D8" s="4"/>
    </row>
    <row r="10" customFormat="false" ht="21.75" hidden="false" customHeight="true" outlineLevel="0" collapsed="false">
      <c r="A10" s="8" t="s">
        <v>65</v>
      </c>
    </row>
    <row r="11" customFormat="false" ht="24" hidden="false" customHeight="true" outlineLevel="0" collapsed="false">
      <c r="A11" s="20" t="s">
        <v>66</v>
      </c>
      <c r="B11" s="20"/>
      <c r="C11" s="20"/>
      <c r="D11" s="20"/>
    </row>
    <row r="12" customFormat="false" ht="24" hidden="false" customHeight="true" outlineLevel="0" collapsed="false">
      <c r="A12" s="20"/>
      <c r="B12" s="20"/>
      <c r="C12" s="20"/>
      <c r="D12" s="20"/>
    </row>
    <row r="14" customFormat="false" ht="21.75" hidden="false" customHeight="true" outlineLevel="0" collapsed="false">
      <c r="A14" s="8" t="s">
        <v>67</v>
      </c>
    </row>
    <row r="15" customFormat="false" ht="15" hidden="false" customHeight="true" outlineLevel="0" collapsed="false">
      <c r="A15" s="9" t="s">
        <v>68</v>
      </c>
      <c r="B15" s="9" t="s">
        <v>69</v>
      </c>
      <c r="C15" s="9"/>
      <c r="D15" s="9"/>
    </row>
    <row r="16" customFormat="false" ht="21.75" hidden="false" customHeight="true" outlineLevel="0" collapsed="false">
      <c r="A16" s="21" t="n">
        <v>1</v>
      </c>
      <c r="B16" s="4" t="s">
        <v>70</v>
      </c>
      <c r="C16" s="4"/>
      <c r="D16" s="4"/>
    </row>
    <row r="17" customFormat="false" ht="21.75" hidden="false" customHeight="true" outlineLevel="0" collapsed="false">
      <c r="A17" s="21" t="n">
        <v>2</v>
      </c>
      <c r="B17" s="4" t="s">
        <v>71</v>
      </c>
      <c r="C17" s="4"/>
      <c r="D17" s="4"/>
    </row>
    <row r="18" customFormat="false" ht="21.75" hidden="false" customHeight="true" outlineLevel="0" collapsed="false">
      <c r="A18" s="21" t="n">
        <v>3</v>
      </c>
      <c r="B18" s="4" t="s">
        <v>72</v>
      </c>
      <c r="C18" s="4"/>
      <c r="D18" s="4"/>
    </row>
    <row r="19" customFormat="false" ht="21.75" hidden="false" customHeight="true" outlineLevel="0" collapsed="false">
      <c r="A19" s="21" t="n">
        <v>4</v>
      </c>
      <c r="B19" s="4"/>
      <c r="C19" s="4"/>
      <c r="D19" s="4"/>
    </row>
    <row r="20" customFormat="false" ht="21.75" hidden="false" customHeight="true" outlineLevel="0" collapsed="false">
      <c r="A20" s="21" t="n">
        <v>5</v>
      </c>
      <c r="B20" s="4"/>
      <c r="C20" s="4"/>
      <c r="D20" s="4"/>
    </row>
    <row r="22" customFormat="false" ht="21.75" hidden="false" customHeight="true" outlineLevel="0" collapsed="false">
      <c r="A22" s="8" t="s">
        <v>73</v>
      </c>
    </row>
    <row r="23" customFormat="false" ht="15" hidden="false" customHeight="false" outlineLevel="0" collapsed="false">
      <c r="A23" s="22" t="s">
        <v>74</v>
      </c>
    </row>
    <row r="24" customFormat="false" ht="30" hidden="false" customHeight="true" outlineLevel="0" collapsed="false">
      <c r="A24" s="9" t="s">
        <v>18</v>
      </c>
      <c r="B24" s="9" t="s">
        <v>75</v>
      </c>
      <c r="C24" s="9" t="s">
        <v>76</v>
      </c>
      <c r="D24" s="9" t="s">
        <v>49</v>
      </c>
    </row>
    <row r="25" customFormat="false" ht="30" hidden="false" customHeight="true" outlineLevel="0" collapsed="false">
      <c r="A25" s="23" t="str">
        <f aca="false">IF('Qui-Què-Termini'!A10="","",'Qui-Què-Termini'!A10)</f>
        <v>Marta</v>
      </c>
      <c r="B25" s="23" t="str">
        <f aca="false">IF('Qui-Què-Termini'!B10="","",'Qui-Què-Termini'!B10)</f>
        <v>Proposta redactada i enviada al client</v>
      </c>
      <c r="C25" s="24" t="n">
        <f aca="false">IF('Qui-Què-Termini'!C10="","",'Qui-Què-Termini'!C10)</f>
        <v>46332.5833333333</v>
      </c>
      <c r="D25" s="25" t="str">
        <f aca="false">IF('Qui-Què-Termini'!D10="","",'Qui-Què-Termini'!D10)</f>
        <v>Pendent</v>
      </c>
    </row>
    <row r="26" customFormat="false" ht="30" hidden="false" customHeight="true" outlineLevel="0" collapsed="false">
      <c r="A26" s="23" t="str">
        <f aca="false">IF('Qui-Què-Termini'!A11="","",'Qui-Què-Termini'!A11)</f>
        <v>Jordi</v>
      </c>
      <c r="B26" s="23" t="str">
        <f aca="false">IF('Qui-Què-Termini'!B11="","",'Qui-Què-Termini'!B11)</f>
        <v>Costos validats al full de pressupost</v>
      </c>
      <c r="C26" s="24" t="n">
        <f aca="false">IF('Qui-Què-Termini'!C11="","",'Qui-Què-Termini'!C11)</f>
        <v>46335.4166666667</v>
      </c>
      <c r="D26" s="25" t="str">
        <f aca="false">IF('Qui-Què-Termini'!D11="","",'Qui-Què-Termini'!D11)</f>
        <v>Pendent</v>
      </c>
    </row>
    <row r="27" customFormat="false" ht="18" hidden="false" customHeight="true" outlineLevel="0" collapsed="false">
      <c r="A27" s="23" t="str">
        <f aca="false">IF('Qui-Què-Termini'!A12="","",'Qui-Què-Termini'!A12)</f>
        <v/>
      </c>
      <c r="B27" s="23" t="str">
        <f aca="false">IF('Qui-Què-Termini'!B12="","",'Qui-Què-Termini'!B12)</f>
        <v/>
      </c>
      <c r="C27" s="24" t="str">
        <f aca="false">IF('Qui-Què-Termini'!C12="","",'Qui-Què-Termini'!C12)</f>
        <v/>
      </c>
      <c r="D27" s="25" t="str">
        <f aca="false">IF('Qui-Què-Termini'!D12="","",'Qui-Què-Termini'!D12)</f>
        <v/>
      </c>
    </row>
    <row r="28" customFormat="false" ht="18" hidden="false" customHeight="true" outlineLevel="0" collapsed="false">
      <c r="A28" s="23" t="str">
        <f aca="false">IF('Qui-Què-Termini'!A13="","",'Qui-Què-Termini'!A13)</f>
        <v/>
      </c>
      <c r="B28" s="23" t="str">
        <f aca="false">IF('Qui-Què-Termini'!B13="","",'Qui-Què-Termini'!B13)</f>
        <v/>
      </c>
      <c r="C28" s="24" t="str">
        <f aca="false">IF('Qui-Què-Termini'!C13="","",'Qui-Què-Termini'!C13)</f>
        <v/>
      </c>
      <c r="D28" s="25" t="str">
        <f aca="false">IF('Qui-Què-Termini'!D13="","",'Qui-Què-Termini'!D13)</f>
        <v/>
      </c>
    </row>
    <row r="29" customFormat="false" ht="18" hidden="false" customHeight="true" outlineLevel="0" collapsed="false">
      <c r="A29" s="23" t="str">
        <f aca="false">IF('Qui-Què-Termini'!A14="","",'Qui-Què-Termini'!A14)</f>
        <v/>
      </c>
      <c r="B29" s="23" t="str">
        <f aca="false">IF('Qui-Què-Termini'!B14="","",'Qui-Què-Termini'!B14)</f>
        <v/>
      </c>
      <c r="C29" s="24" t="str">
        <f aca="false">IF('Qui-Què-Termini'!C14="","",'Qui-Què-Termini'!C14)</f>
        <v/>
      </c>
      <c r="D29" s="25" t="str">
        <f aca="false">IF('Qui-Què-Termini'!D14="","",'Qui-Què-Termini'!D14)</f>
        <v/>
      </c>
    </row>
    <row r="30" customFormat="false" ht="18" hidden="false" customHeight="true" outlineLevel="0" collapsed="false">
      <c r="A30" s="23" t="str">
        <f aca="false">IF('Qui-Què-Termini'!A15="","",'Qui-Què-Termini'!A15)</f>
        <v/>
      </c>
      <c r="B30" s="23" t="str">
        <f aca="false">IF('Qui-Què-Termini'!B15="","",'Qui-Què-Termini'!B15)</f>
        <v/>
      </c>
      <c r="C30" s="24" t="str">
        <f aca="false">IF('Qui-Què-Termini'!C15="","",'Qui-Què-Termini'!C15)</f>
        <v/>
      </c>
      <c r="D30" s="25" t="str">
        <f aca="false">IF('Qui-Què-Termini'!D15="","",'Qui-Què-Termini'!D15)</f>
        <v/>
      </c>
    </row>
    <row r="31" customFormat="false" ht="18" hidden="false" customHeight="true" outlineLevel="0" collapsed="false">
      <c r="A31" s="23" t="str">
        <f aca="false">IF('Qui-Què-Termini'!A16="","",'Qui-Què-Termini'!A16)</f>
        <v/>
      </c>
      <c r="B31" s="23" t="str">
        <f aca="false">IF('Qui-Què-Termini'!B16="","",'Qui-Què-Termini'!B16)</f>
        <v/>
      </c>
      <c r="C31" s="24" t="str">
        <f aca="false">IF('Qui-Què-Termini'!C16="","",'Qui-Què-Termini'!C16)</f>
        <v/>
      </c>
      <c r="D31" s="25" t="str">
        <f aca="false">IF('Qui-Què-Termini'!D16="","",'Qui-Què-Termini'!D16)</f>
        <v/>
      </c>
    </row>
    <row r="32" customFormat="false" ht="18" hidden="false" customHeight="true" outlineLevel="0" collapsed="false">
      <c r="A32" s="23" t="str">
        <f aca="false">IF('Qui-Què-Termini'!A17="","",'Qui-Què-Termini'!A17)</f>
        <v/>
      </c>
      <c r="B32" s="23" t="str">
        <f aca="false">IF('Qui-Què-Termini'!B17="","",'Qui-Què-Termini'!B17)</f>
        <v/>
      </c>
      <c r="C32" s="24" t="str">
        <f aca="false">IF('Qui-Què-Termini'!C17="","",'Qui-Què-Termini'!C17)</f>
        <v/>
      </c>
      <c r="D32" s="25" t="str">
        <f aca="false">IF('Qui-Què-Termini'!D17="","",'Qui-Què-Termini'!D17)</f>
        <v/>
      </c>
    </row>
    <row r="34" customFormat="false" ht="21.75" hidden="false" customHeight="true" outlineLevel="0" collapsed="false">
      <c r="A34" s="8" t="s">
        <v>77</v>
      </c>
    </row>
    <row r="35" customFormat="false" ht="30" hidden="false" customHeight="true" outlineLevel="0" collapsed="false">
      <c r="A35" s="9" t="s">
        <v>78</v>
      </c>
      <c r="B35" s="9"/>
      <c r="C35" s="9" t="s">
        <v>79</v>
      </c>
      <c r="D35" s="9"/>
    </row>
    <row r="36" customFormat="false" ht="33.75" hidden="false" customHeight="true" outlineLevel="0" collapsed="false">
      <c r="A36" s="4" t="s">
        <v>80</v>
      </c>
      <c r="B36" s="4"/>
      <c r="C36" s="4" t="s">
        <v>81</v>
      </c>
      <c r="D36" s="4"/>
    </row>
    <row r="37" customFormat="false" ht="21.75" hidden="false" customHeight="true" outlineLevel="0" collapsed="false">
      <c r="A37" s="4"/>
      <c r="B37" s="4"/>
      <c r="C37" s="4"/>
      <c r="D37" s="4"/>
    </row>
    <row r="38" customFormat="false" ht="21.75" hidden="false" customHeight="true" outlineLevel="0" collapsed="false">
      <c r="A38" s="4"/>
      <c r="B38" s="4"/>
      <c r="C38" s="4"/>
      <c r="D38" s="4"/>
    </row>
    <row r="40" customFormat="false" ht="15" hidden="false" customHeight="false" outlineLevel="0" collapsed="false">
      <c r="A40" s="15" t="s">
        <v>82</v>
      </c>
    </row>
    <row r="41" customFormat="false" ht="15" hidden="false" customHeight="false" outlineLevel="0" collapsed="false">
      <c r="A41" s="16" t="s">
        <v>37</v>
      </c>
    </row>
  </sheetData>
  <sheetProtection sheet="true"/>
  <mergeCells count="21">
    <mergeCell ref="A2:D2"/>
    <mergeCell ref="B4:D4"/>
    <mergeCell ref="B5:D5"/>
    <mergeCell ref="B6:D6"/>
    <mergeCell ref="B7:D7"/>
    <mergeCell ref="B8:D8"/>
    <mergeCell ref="A11:D12"/>
    <mergeCell ref="B15:D15"/>
    <mergeCell ref="B16:D16"/>
    <mergeCell ref="B17:D17"/>
    <mergeCell ref="B18:D18"/>
    <mergeCell ref="B19:D19"/>
    <mergeCell ref="B20:D20"/>
    <mergeCell ref="A35:B35"/>
    <mergeCell ref="C35:D35"/>
    <mergeCell ref="A36:B36"/>
    <mergeCell ref="C36:D36"/>
    <mergeCell ref="A37:B37"/>
    <mergeCell ref="C37:D37"/>
    <mergeCell ref="A38:B38"/>
    <mergeCell ref="C38:D38"/>
  </mergeCells>
  <dataValidations count="2">
    <dataValidation allowBlank="true" errorStyle="stop" operator="between" showDropDown="false" showErrorMessage="true" showInputMessage="false" sqref="B7" type="list">
      <formula1>"Sí,Parcialment,No"</formula1>
      <formula2>0</formula2>
    </dataValidation>
    <dataValidation allowBlank="true" errorStyle="stop" operator="greaterThan" showDropDown="false" showErrorMessage="false" showInputMessage="false" sqref="B5" type="date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0"/>
    <col collapsed="false" customWidth="true" hidden="false" outlineLevel="0" max="3" min="3" style="0" width="46"/>
    <col collapsed="false" customWidth="true" hidden="false" outlineLevel="0" max="4" min="4" style="0" width="20"/>
    <col collapsed="false" customWidth="true" hidden="false" outlineLevel="0" max="5" min="5" style="0" width="14"/>
  </cols>
  <sheetData>
    <row r="1" customFormat="false" ht="17.35" hidden="false" customHeight="false" outlineLevel="0" collapsed="false">
      <c r="A1" s="1" t="s">
        <v>83</v>
      </c>
    </row>
    <row r="2" customFormat="false" ht="30" hidden="false" customHeight="true" outlineLevel="0" collapsed="false">
      <c r="A2" s="2" t="s">
        <v>37</v>
      </c>
      <c r="B2" s="2"/>
      <c r="C2" s="2"/>
      <c r="D2" s="2"/>
      <c r="E2" s="2"/>
    </row>
    <row r="4" customFormat="false" ht="25.5" hidden="false" customHeight="true" outlineLevel="0" collapsed="false">
      <c r="A4" s="9" t="s">
        <v>84</v>
      </c>
      <c r="B4" s="9" t="s">
        <v>85</v>
      </c>
      <c r="C4" s="9" t="s">
        <v>86</v>
      </c>
      <c r="D4" s="9" t="s">
        <v>87</v>
      </c>
      <c r="E4" s="9" t="s">
        <v>88</v>
      </c>
    </row>
    <row r="5" customFormat="false" ht="43.5" hidden="false" customHeight="true" outlineLevel="0" collapsed="false">
      <c r="A5" s="26" t="s">
        <v>89</v>
      </c>
      <c r="B5" s="27" t="s">
        <v>90</v>
      </c>
      <c r="C5" s="27" t="s">
        <v>91</v>
      </c>
      <c r="D5" s="28" t="s">
        <v>92</v>
      </c>
      <c r="E5" s="11" t="s">
        <v>62</v>
      </c>
    </row>
    <row r="6" customFormat="false" ht="43.5" hidden="false" customHeight="true" outlineLevel="0" collapsed="false">
      <c r="A6" s="26" t="s">
        <v>93</v>
      </c>
      <c r="B6" s="27" t="s">
        <v>94</v>
      </c>
      <c r="C6" s="27" t="s">
        <v>95</v>
      </c>
      <c r="D6" s="28" t="s">
        <v>92</v>
      </c>
      <c r="E6" s="11" t="s">
        <v>62</v>
      </c>
    </row>
    <row r="7" customFormat="false" ht="43.5" hidden="false" customHeight="true" outlineLevel="0" collapsed="false">
      <c r="A7" s="26" t="s">
        <v>96</v>
      </c>
      <c r="B7" s="27" t="s">
        <v>97</v>
      </c>
      <c r="C7" s="27" t="s">
        <v>98</v>
      </c>
      <c r="D7" s="28" t="s">
        <v>92</v>
      </c>
      <c r="E7" s="11" t="s">
        <v>62</v>
      </c>
    </row>
    <row r="8" customFormat="false" ht="43.5" hidden="false" customHeight="true" outlineLevel="0" collapsed="false">
      <c r="A8" s="26" t="s">
        <v>99</v>
      </c>
      <c r="B8" s="27" t="s">
        <v>100</v>
      </c>
      <c r="C8" s="27" t="s">
        <v>101</v>
      </c>
      <c r="D8" s="28" t="s">
        <v>102</v>
      </c>
      <c r="E8" s="11" t="s">
        <v>103</v>
      </c>
    </row>
    <row r="9" customFormat="false" ht="43.5" hidden="false" customHeight="true" outlineLevel="0" collapsed="false">
      <c r="A9" s="26" t="s">
        <v>104</v>
      </c>
      <c r="B9" s="27" t="s">
        <v>105</v>
      </c>
      <c r="C9" s="27" t="s">
        <v>106</v>
      </c>
      <c r="D9" s="28" t="s">
        <v>102</v>
      </c>
      <c r="E9" s="11" t="s">
        <v>103</v>
      </c>
    </row>
    <row r="10" customFormat="false" ht="43.5" hidden="false" customHeight="true" outlineLevel="0" collapsed="false">
      <c r="A10" s="26" t="s">
        <v>107</v>
      </c>
      <c r="B10" s="27" t="s">
        <v>108</v>
      </c>
      <c r="C10" s="27" t="s">
        <v>109</v>
      </c>
      <c r="D10" s="28" t="s">
        <v>110</v>
      </c>
      <c r="E10" s="11" t="s">
        <v>103</v>
      </c>
    </row>
    <row r="11" customFormat="false" ht="43.5" hidden="false" customHeight="true" outlineLevel="0" collapsed="false">
      <c r="A11" s="26" t="s">
        <v>111</v>
      </c>
      <c r="B11" s="27" t="s">
        <v>112</v>
      </c>
      <c r="C11" s="27" t="s">
        <v>113</v>
      </c>
      <c r="D11" s="28" t="s">
        <v>114</v>
      </c>
      <c r="E11" s="11" t="s">
        <v>103</v>
      </c>
    </row>
    <row r="12" customFormat="false" ht="15" hidden="false" customHeight="false" outlineLevel="0" collapsed="false">
      <c r="D12" s="29" t="s">
        <v>115</v>
      </c>
      <c r="E12" s="10" t="str">
        <f aca="false">COUNTIF(E5:E11,"Sí")&amp;" de "&amp;ROWS(E5:E11)</f>
        <v>3 de 7</v>
      </c>
    </row>
    <row r="14" customFormat="false" ht="15" hidden="false" customHeight="false" outlineLevel="0" collapsed="false">
      <c r="A14" s="8" t="s">
        <v>116</v>
      </c>
    </row>
    <row r="15" customFormat="false" ht="25.5" hidden="false" customHeight="true" outlineLevel="0" collapsed="false">
      <c r="A15" s="9" t="s">
        <v>117</v>
      </c>
      <c r="B15" s="9" t="s">
        <v>118</v>
      </c>
      <c r="C15" s="9" t="s">
        <v>119</v>
      </c>
      <c r="D15" s="9" t="s">
        <v>120</v>
      </c>
      <c r="E15" s="9"/>
    </row>
    <row r="16" customFormat="false" ht="43.5" hidden="false" customHeight="true" outlineLevel="0" collapsed="false">
      <c r="A16" s="26" t="s">
        <v>121</v>
      </c>
      <c r="B16" s="27" t="s">
        <v>122</v>
      </c>
      <c r="C16" s="27" t="s">
        <v>123</v>
      </c>
      <c r="D16" s="4"/>
      <c r="E16" s="4"/>
    </row>
    <row r="17" customFormat="false" ht="43.5" hidden="false" customHeight="true" outlineLevel="0" collapsed="false">
      <c r="A17" s="26" t="s">
        <v>124</v>
      </c>
      <c r="B17" s="27" t="s">
        <v>125</v>
      </c>
      <c r="C17" s="27" t="s">
        <v>126</v>
      </c>
      <c r="D17" s="4"/>
      <c r="E17" s="4"/>
    </row>
    <row r="18" customFormat="false" ht="43.5" hidden="false" customHeight="true" outlineLevel="0" collapsed="false">
      <c r="A18" s="26" t="s">
        <v>127</v>
      </c>
      <c r="B18" s="27" t="s">
        <v>128</v>
      </c>
      <c r="C18" s="27" t="s">
        <v>129</v>
      </c>
      <c r="D18" s="4"/>
      <c r="E18" s="4"/>
    </row>
    <row r="20" customFormat="false" ht="15" hidden="false" customHeight="false" outlineLevel="0" collapsed="false">
      <c r="A20" s="16" t="s">
        <v>37</v>
      </c>
    </row>
  </sheetData>
  <sheetProtection sheet="true"/>
  <mergeCells count="5">
    <mergeCell ref="A2:E2"/>
    <mergeCell ref="D15:E15"/>
    <mergeCell ref="D16:E16"/>
    <mergeCell ref="D17:E17"/>
    <mergeCell ref="D18:E18"/>
  </mergeCells>
  <conditionalFormatting sqref="E5:E11">
    <cfRule type="cellIs" priority="2" operator="equal" aboveAverage="0" equalAverage="0" bottom="0" percent="0" rank="0" text="" dxfId="5">
      <formula>"Sí"</formula>
    </cfRule>
  </conditionalFormatting>
  <dataValidations count="1">
    <dataValidation allowBlank="true" errorStyle="stop" operator="between" showDropDown="false" showErrorMessage="true" showInputMessage="false" sqref="E5:E11" type="list">
      <formula1>"Sí,No"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2026-10-24T11:20:17Z</dcterms:created>
  <dc:creator>openpyxl</dc:creator>
  <dc:description/>
  <dc:language>vi-VN</dc:language>
  <cp:lastModifiedBy/>
  <dcterms:modified xsi:type="dcterms:W3CDTF">2026-10-24T11:20:17Z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