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worksheets/sheet5.xml" ContentType="application/vnd.openxmlformats-officedocument.spreadsheetml.worksheet+xml"/>
  <Override PartName="/xl/tables/table5.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アジェンダ15分" sheetId="1" state="visible" r:id="rId1"/>
    <sheet xmlns:r="http://schemas.openxmlformats.org/officeDocument/2006/relationships" name="アジェンダ30分" sheetId="2" state="visible" r:id="rId2"/>
    <sheet xmlns:r="http://schemas.openxmlformats.org/officeDocument/2006/relationships" name="アジェンダ45分" sheetId="3" state="visible" r:id="rId3"/>
    <sheet xmlns:r="http://schemas.openxmlformats.org/officeDocument/2006/relationships" name="議事録" sheetId="4" state="visible" r:id="rId4"/>
    <sheet xmlns:r="http://schemas.openxmlformats.org/officeDocument/2006/relationships" name="開催要否チェック" sheetId="5" state="visible" r:id="rId5"/>
  </sheets>
  <definedNames>
    <definedName name="_xlnm.Print_Area" localSheetId="0">'アジェンダ15分'!$A$1:$E$25</definedName>
    <definedName name="_xlnm.Print_Area" localSheetId="1">'アジェンダ30分'!$A$1:$E$26</definedName>
    <definedName name="_xlnm.Print_Area" localSheetId="2">'アジェンダ45分'!$A$1:$E$26</definedName>
    <definedName name="_xlnm.Print_Area" localSheetId="3">'議事録'!$A$1:$E$39</definedName>
    <definedName name="_xlnm.Print_Area" localSheetId="4">'開催要否チェック'!$A$1:$C$19</definedName>
  </definedNames>
  <calcPr calcId="124519" fullCalcOnLoad="1"/>
</workbook>
</file>

<file path=xl/styles.xml><?xml version="1.0" encoding="utf-8"?>
<styleSheet xmlns="http://schemas.openxmlformats.org/spreadsheetml/2006/main">
  <numFmts count="6">
    <numFmt numFmtId="164" formatCode="yyyy-mm-dd"/>
    <numFmt numFmtId="165" formatCode="yyyy/mm/dd"/>
    <numFmt numFmtId="166" formatCode="hh:mm"/>
    <numFmt numFmtId="167" formatCode="0&quot;分&quot;"/>
    <numFmt numFmtId="168" formatCode="yyyy-mm-dd h:mm:ss"/>
    <numFmt numFmtId="169" formatCode="yyyy/mm/dd hh:mm"/>
  </numFmts>
  <fonts count="16">
    <font>
      <name val="Calibri"/>
      <family val="2"/>
      <color theme="1"/>
      <sz val="11"/>
      <scheme val="minor"/>
    </font>
    <font>
      <name val="Calibri"/>
      <b val="1"/>
      <sz val="14"/>
    </font>
    <font>
      <name val="Calibri"/>
      <i val="1"/>
      <color rgb="00595959"/>
      <sz val="10"/>
    </font>
    <font>
      <name val="Calibri"/>
      <b val="1"/>
      <sz val="11"/>
    </font>
    <font>
      <name val="Calibri"/>
      <b val="1"/>
      <sz val="12"/>
    </font>
    <font>
      <name val="Calibri"/>
      <color rgb="00595959"/>
      <sz val="9"/>
    </font>
    <font>
      <name val="Calibri"/>
      <i val="1"/>
      <color rgb="007F7F7F"/>
      <sz val="9"/>
    </font>
    <font>
      <name val="Calibri"/>
      <b val="1"/>
      <sz val="10"/>
    </font>
    <font>
      <name val="Yu Gothic"/>
      <b val="1"/>
      <sz val="14"/>
    </font>
    <font>
      <name val="Yu Gothic"/>
      <family val="2"/>
      <color theme="1"/>
      <sz val="11"/>
      <scheme val="minor"/>
    </font>
    <font>
      <name val="Yu Gothic"/>
      <i val="1"/>
      <color rgb="00595959"/>
      <sz val="10"/>
    </font>
    <font>
      <name val="Yu Gothic"/>
      <b val="1"/>
      <sz val="11"/>
    </font>
    <font>
      <name val="Yu Gothic"/>
      <b val="1"/>
      <sz val="12"/>
    </font>
    <font>
      <name val="Yu Gothic"/>
      <color rgb="00595959"/>
      <sz val="9"/>
    </font>
    <font>
      <name val="Yu Gothic"/>
      <i val="1"/>
      <color rgb="007F7F7F"/>
      <sz val="9"/>
    </font>
    <font>
      <name val="Yu Gothic"/>
      <b val="1"/>
      <sz val="10"/>
    </font>
  </fonts>
  <fills count="4">
    <fill>
      <patternFill/>
    </fill>
    <fill>
      <patternFill patternType="gray125"/>
    </fill>
    <fill>
      <patternFill patternType="solid">
        <fgColor rgb="00F2F2F2"/>
      </patternFill>
    </fill>
    <fill>
      <patternFill patternType="solid">
        <fgColor rgb="00EEF2F7"/>
      </patternFill>
    </fill>
  </fills>
  <borders count="2">
    <border>
      <left/>
      <right/>
      <top/>
      <bottom/>
      <diagonal/>
    </border>
    <border>
      <left style="thin">
        <color rgb="00A6A6A6"/>
      </left>
      <right style="thin">
        <color rgb="00A6A6A6"/>
      </right>
      <top style="thin">
        <color rgb="00A6A6A6"/>
      </top>
      <bottom style="thin">
        <color rgb="00A6A6A6"/>
      </bottom>
    </border>
  </borders>
  <cellStyleXfs count="1">
    <xf numFmtId="0" fontId="0" fillId="0" borderId="0"/>
  </cellStyleXfs>
  <cellXfs count="28">
    <xf numFmtId="0" fontId="0" fillId="0"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left" vertical="top" wrapText="1"/>
    </xf>
    <xf numFmtId="0" fontId="11" fillId="2" borderId="1" applyAlignment="1" pivotButton="0" quotePrefix="0" xfId="0">
      <alignment horizontal="left" vertical="center" wrapText="1"/>
    </xf>
    <xf numFmtId="0" fontId="9" fillId="0" borderId="1" applyAlignment="1" applyProtection="1" pivotButton="0" quotePrefix="0" xfId="0">
      <alignment horizontal="left" vertical="center" wrapText="1"/>
      <protection locked="0" hidden="0"/>
    </xf>
    <xf numFmtId="0" fontId="9" fillId="0" borderId="1" applyProtection="1" pivotButton="0" quotePrefix="0" xfId="0">
      <protection locked="0" hidden="0"/>
    </xf>
    <xf numFmtId="165" fontId="9" fillId="0" borderId="1" applyAlignment="1" applyProtection="1" pivotButton="0" quotePrefix="0" xfId="0">
      <alignment horizontal="left" vertical="center" wrapText="1"/>
      <protection locked="0" hidden="0"/>
    </xf>
    <xf numFmtId="166" fontId="9" fillId="0" borderId="1" applyAlignment="1" applyProtection="1" pivotButton="0" quotePrefix="0" xfId="0">
      <alignment horizontal="left" vertical="center" wrapText="1"/>
      <protection locked="0" hidden="0"/>
    </xf>
    <xf numFmtId="166" fontId="11" fillId="3" borderId="1" applyAlignment="1" pivotButton="0" quotePrefix="0" xfId="0">
      <alignment horizontal="left" vertical="center" wrapText="1"/>
    </xf>
    <xf numFmtId="0" fontId="9" fillId="0" borderId="1" pivotButton="0" quotePrefix="0" xfId="0"/>
    <xf numFmtId="0" fontId="12" fillId="0" borderId="0" pivotButton="0" quotePrefix="0" xfId="0"/>
    <xf numFmtId="0" fontId="11" fillId="2" borderId="1" applyAlignment="1" pivotButton="0" quotePrefix="0" xfId="0">
      <alignment horizontal="center" vertical="center" wrapText="1"/>
    </xf>
    <xf numFmtId="0" fontId="11" fillId="3" borderId="1" applyAlignment="1" pivotButton="0" quotePrefix="0" xfId="0">
      <alignment horizontal="center" vertical="center" wrapText="1"/>
    </xf>
    <xf numFmtId="0" fontId="9" fillId="0" borderId="1" applyAlignment="1" applyProtection="1" pivotButton="0" quotePrefix="0" xfId="0">
      <alignment horizontal="center" vertical="center" wrapText="1"/>
      <protection locked="0" hidden="0"/>
    </xf>
    <xf numFmtId="0" fontId="11" fillId="0" borderId="1" applyAlignment="1" pivotButton="0" quotePrefix="0" xfId="0">
      <alignment horizontal="right" vertical="center"/>
    </xf>
    <xf numFmtId="167" fontId="11" fillId="3" borderId="1" applyAlignment="1" pivotButton="0" quotePrefix="0" xfId="0">
      <alignment horizontal="center" vertical="center" wrapText="1"/>
    </xf>
    <xf numFmtId="0" fontId="13" fillId="0" borderId="0" pivotButton="0" quotePrefix="0" xfId="0"/>
    <xf numFmtId="0" fontId="14" fillId="0" borderId="0" pivotButton="0" quotePrefix="0" xfId="0"/>
    <xf numFmtId="169" fontId="9" fillId="0" borderId="1" applyAlignment="1" applyProtection="1" pivotButton="0" quotePrefix="0" xfId="0">
      <alignment horizontal="left" vertical="center" wrapText="1"/>
      <protection locked="0" hidden="0"/>
    </xf>
    <xf numFmtId="0" fontId="9" fillId="0" borderId="1" applyAlignment="1" applyProtection="1" pivotButton="0" quotePrefix="0" xfId="0">
      <alignment horizontal="left" vertical="top" wrapText="1"/>
      <protection locked="0" hidden="0"/>
    </xf>
    <xf numFmtId="0" fontId="9" fillId="2" borderId="1" pivotButton="0" quotePrefix="0" xfId="0"/>
    <xf numFmtId="0" fontId="11" fillId="0" borderId="1" applyAlignment="1" pivotButton="0" quotePrefix="0" xfId="0">
      <alignment horizontal="center" vertical="center" wrapText="1"/>
    </xf>
    <xf numFmtId="0" fontId="11" fillId="0" borderId="1" applyAlignment="1" applyProtection="1" pivotButton="0" quotePrefix="0" xfId="0">
      <alignment horizontal="left" vertical="center" wrapText="1"/>
      <protection locked="0" hidden="0"/>
    </xf>
    <xf numFmtId="169" fontId="9" fillId="0" borderId="1" applyAlignment="1" applyProtection="1" pivotButton="0" quotePrefix="0" xfId="0">
      <alignment horizontal="center" vertical="center" wrapText="1"/>
      <protection locked="0" hidden="0"/>
    </xf>
    <xf numFmtId="0" fontId="9" fillId="0" borderId="1" applyAlignment="1" pivotButton="0" quotePrefix="0" xfId="0">
      <alignment horizontal="left" vertical="center" wrapText="1"/>
    </xf>
    <xf numFmtId="0" fontId="11" fillId="0" borderId="1" applyAlignment="1" pivotButton="0" quotePrefix="0" xfId="0">
      <alignment horizontal="right" vertical="center" wrapText="1"/>
    </xf>
    <xf numFmtId="0" fontId="15" fillId="0" borderId="0" applyAlignment="1" pivotButton="0" quotePrefix="0" xfId="0">
      <alignment horizontal="left" vertical="top" wrapText="1"/>
    </xf>
  </cellXfs>
  <cellStyles count="1">
    <cellStyle name="Normal" xfId="0" builtinId="0" hidden="0"/>
  </cellStyles>
  <dxfs count="2">
    <dxf>
      <font>
        <b val="1"/>
        <color rgb="009C0006"/>
      </font>
      <fill>
        <patternFill patternType="solid">
          <fgColor rgb="00FFC7CE"/>
        </patternFill>
      </fill>
    </dxf>
    <dxf>
      <font>
        <b val="1"/>
        <color rgb="00111111"/>
      </font>
      <fill>
        <patternFill patternType="solid">
          <fgColor rgb="00D9D9D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ables/table1.xml><?xml version="1.0" encoding="utf-8"?>
<table xmlns="http://schemas.openxmlformats.org/spreadsheetml/2006/main" id="1" name="Agenda15" displayName="Agenda15" ref="A13:E21" headerRowCount="1">
  <autoFilter ref="A13:E21"/>
  <tableColumns count="5">
    <tableColumn id="1" name="時間配分（時刻）"/>
    <tableColumn id="2" name="会議フェーズ"/>
    <tableColumn id="3" name="重点アクティビティ"/>
    <tableColumn id="4" name="分"/>
    <tableColumn id="5" name="主催者・参加者の役割"/>
  </tableColumns>
  <tableStyleInfo name="TableStyleLight1" showRowStripes="0"/>
</table>
</file>

<file path=xl/tables/table2.xml><?xml version="1.0" encoding="utf-8"?>
<table xmlns="http://schemas.openxmlformats.org/spreadsheetml/2006/main" id="2" name="Agenda30" displayName="Agenda30" ref="A13:E22" headerRowCount="1">
  <autoFilter ref="A13:E22"/>
  <tableColumns count="5">
    <tableColumn id="1" name="時間配分（時刻）"/>
    <tableColumn id="2" name="会議フェーズ"/>
    <tableColumn id="3" name="重点アクティビティ"/>
    <tableColumn id="4" name="分"/>
    <tableColumn id="5" name="主催者・参加者の役割"/>
  </tableColumns>
  <tableStyleInfo name="TableStyleLight1" showRowStripes="0"/>
</table>
</file>

<file path=xl/tables/table3.xml><?xml version="1.0" encoding="utf-8"?>
<table xmlns="http://schemas.openxmlformats.org/spreadsheetml/2006/main" id="3" name="Agenda45" displayName="Agenda45" ref="A13:E22" headerRowCount="1">
  <autoFilter ref="A13:E22"/>
  <tableColumns count="5">
    <tableColumn id="1" name="時間配分（時刻）"/>
    <tableColumn id="2" name="会議フェーズ"/>
    <tableColumn id="3" name="重点アクティビティ"/>
    <tableColumn id="4" name="分"/>
    <tableColumn id="5" name="主催者・参加者の役割"/>
  </tableColumns>
  <tableStyleInfo name="TableStyleLight1" showRowStripes="0"/>
</table>
</file>

<file path=xl/tables/table4.xml><?xml version="1.0" encoding="utf-8"?>
<table xmlns="http://schemas.openxmlformats.org/spreadsheetml/2006/main" id="4" name="NextAction" displayName="NextAction" ref="A21:E29" headerRowCount="1">
  <autoFilter ref="A21:E29"/>
  <tableColumns count="5">
    <tableColumn id="1" name="担当"/>
    <tableColumn id="2" name="タスク"/>
    <tableColumn id="3" name="期限"/>
    <tableColumn id="4" name="成果物"/>
    <tableColumn id="5" name="状況"/>
  </tableColumns>
  <tableStyleInfo name="TableStyleLight1" showRowStripes="0"/>
</table>
</file>

<file path=xl/tables/table5.xml><?xml version="1.0" encoding="utf-8"?>
<table xmlns="http://schemas.openxmlformats.org/spreadsheetml/2006/main" id="5" name="KaisaiCheck" displayName="KaisaiCheck" ref="A8:C13" headerRowCount="1">
  <autoFilter ref="A8:C13"/>
  <tableColumns count="3">
    <tableColumn id="1" name="No."/>
    <tableColumn id="2" name="判断基準"/>
    <tableColumn id="3" name="チェック（はい／いいえ）"/>
  </tableColumns>
  <tableStyleInfo name="TableStyleLight1" showRow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Relationships>
</file>

<file path=xl/worksheets/_rels/sheet2.xml.rels><Relationships xmlns="http://schemas.openxmlformats.org/package/2006/relationships"><Relationship Type="http://schemas.openxmlformats.org/officeDocument/2006/relationships/table" Target="/xl/tables/table2.xml" Id="rId1"/></Relationships>
</file>

<file path=xl/worksheets/_rels/sheet3.xml.rels><Relationships xmlns="http://schemas.openxmlformats.org/package/2006/relationships"><Relationship Type="http://schemas.openxmlformats.org/officeDocument/2006/relationships/table" Target="/xl/tables/table3.xml" Id="rId1"/></Relationships>
</file>

<file path=xl/worksheets/_rels/sheet4.xml.rels><Relationships xmlns="http://schemas.openxmlformats.org/package/2006/relationships"><Relationship Type="http://schemas.openxmlformats.org/officeDocument/2006/relationships/table" Target="/xl/tables/table4.xml" Id="rId1"/></Relationships>
</file>

<file path=xl/worksheets/_rels/sheet5.xml.rels><Relationships xmlns="http://schemas.openxmlformats.org/package/2006/relationships"><Relationship Type="http://schemas.openxmlformats.org/officeDocument/2006/relationships/table" Target="/xl/tables/table5.xml" Id="rId1"/></Relationships>
</file>

<file path=xl/worksheets/sheet1.xml><?xml version="1.0" encoding="utf-8"?>
<worksheet xmlns="http://schemas.openxmlformats.org/spreadsheetml/2006/main">
  <sheetPr>
    <outlinePr summaryBelow="1" summaryRight="1"/>
    <pageSetUpPr fitToPage="1"/>
  </sheetPr>
  <dimension ref="A1:E25"/>
  <sheetViews>
    <sheetView zoomScale="100" workbookViewId="0">
      <selection activeCell="A1" sqref="A1"/>
    </sheetView>
  </sheetViews>
  <sheetFormatPr baseColWidth="8" defaultRowHeight="15"/>
  <cols>
    <col width="20" customWidth="1" min="1" max="1"/>
    <col width="24" customWidth="1" min="2" max="2"/>
    <col width="44" customWidth="1" min="3" max="3"/>
    <col width="9" customWidth="1" min="4" max="4"/>
    <col width="34" customWidth="1" min="5" max="5"/>
  </cols>
  <sheetData>
    <row r="1">
      <c r="A1" s="1" t="inlineStr">
        <is>
          <t>アジェンダ：15分スタンドアップ（進捗・ブロッカー共有型）</t>
        </is>
      </c>
      <c r="B1" s="2" t="n"/>
      <c r="C1" s="2" t="n"/>
      <c r="D1" s="2" t="n"/>
      <c r="E1" s="2" t="n"/>
    </row>
    <row r="2" ht="30" customHeight="1">
      <c r="A2" s="3" t="inlineStr">
        <is>
          <t>仮定の例 — orova.vn。白いセルに入力します。灰色のセルは数式で、保護されています（シートの保護・パスワードなし）。例をあなたの会議の内容に置き換えてください。</t>
        </is>
      </c>
      <c r="B2" s="2" t="n"/>
      <c r="C2" s="2" t="n"/>
      <c r="D2" s="2" t="n"/>
      <c r="E2" s="2" t="n"/>
    </row>
    <row r="3">
      <c r="A3" s="2" t="n"/>
      <c r="B3" s="2" t="n"/>
      <c r="C3" s="2" t="n"/>
      <c r="D3" s="2" t="n"/>
      <c r="E3" s="2" t="n"/>
    </row>
    <row r="4">
      <c r="A4" s="4" t="inlineStr">
        <is>
          <t>会議名</t>
        </is>
      </c>
      <c r="B4" s="5" t="inlineStr">
        <is>
          <t>チーム朝会（スタンドアップ）</t>
        </is>
      </c>
      <c r="C4" s="6" t="n"/>
      <c r="D4" s="6" t="n"/>
      <c r="E4" s="6" t="n"/>
    </row>
    <row r="5">
      <c r="A5" s="4" t="inlineStr">
        <is>
          <t>会議種別</t>
        </is>
      </c>
      <c r="B5" s="5" t="inlineStr">
        <is>
          <t>15分スタンドアップ（進捗・ブロッカー共有型）</t>
        </is>
      </c>
      <c r="C5" s="6" t="n"/>
      <c r="D5" s="6" t="n"/>
      <c r="E5" s="6" t="n"/>
    </row>
    <row r="6">
      <c r="A6" s="4" t="inlineStr">
        <is>
          <t>日付</t>
        </is>
      </c>
      <c r="B6" s="7" t="n">
        <v>46321</v>
      </c>
      <c r="C6" s="6" t="n"/>
      <c r="D6" s="6" t="n"/>
      <c r="E6" s="6" t="n"/>
    </row>
    <row r="7">
      <c r="A7" s="4" t="inlineStr">
        <is>
          <t>開始時刻</t>
        </is>
      </c>
      <c r="B7" s="8" t="n">
        <v>0.375</v>
      </c>
      <c r="C7" s="6" t="n"/>
      <c r="D7" s="6" t="n"/>
      <c r="E7" s="6" t="n"/>
    </row>
    <row r="8">
      <c r="A8" s="4" t="inlineStr">
        <is>
          <t>終了時刻（自動）</t>
        </is>
      </c>
      <c r="B8" s="9">
        <f>IF($B$7="","",$B$7+D22/1440)</f>
        <v/>
      </c>
      <c r="C8" s="10" t="n"/>
      <c r="D8" s="10" t="n"/>
      <c r="E8" s="10" t="n"/>
    </row>
    <row r="9">
      <c r="A9" s="4" t="inlineStr">
        <is>
          <t>会議URL</t>
        </is>
      </c>
      <c r="B9" s="5" t="inlineStr">
        <is>
          <t>ブラウザで開く会議室のリンク</t>
        </is>
      </c>
      <c r="C9" s="6" t="n"/>
      <c r="D9" s="6" t="n"/>
      <c r="E9" s="6" t="n"/>
    </row>
    <row r="10" ht="32" customHeight="1">
      <c r="A10" s="4" t="inlineStr">
        <is>
          <t>本日のゴール（1文）</t>
        </is>
      </c>
      <c r="B10" s="5" t="inlineStr">
        <is>
          <t>今日の業務目標とブロッカーを共有し、個別相談が必要なペアを確定する</t>
        </is>
      </c>
      <c r="C10" s="6" t="n"/>
      <c r="D10" s="6" t="n"/>
      <c r="E10" s="6" t="n"/>
    </row>
    <row r="11">
      <c r="A11" s="2" t="n"/>
      <c r="B11" s="2" t="n"/>
      <c r="C11" s="2" t="n"/>
      <c r="D11" s="2" t="n"/>
      <c r="E11" s="2" t="n"/>
    </row>
    <row r="12">
      <c r="A12" s="11" t="inlineStr">
        <is>
          <t>タイムボックス（フェーズごとの時間配分）</t>
        </is>
      </c>
      <c r="B12" s="2" t="n"/>
      <c r="C12" s="2" t="n"/>
      <c r="D12" s="2" t="n"/>
      <c r="E12" s="2" t="n"/>
    </row>
    <row r="13" ht="30" customHeight="1">
      <c r="A13" s="12" t="inlineStr">
        <is>
          <t>時間配分（時刻）</t>
        </is>
      </c>
      <c r="B13" s="12" t="inlineStr">
        <is>
          <t>会議フェーズ</t>
        </is>
      </c>
      <c r="C13" s="12" t="inlineStr">
        <is>
          <t>重点アクティビティ</t>
        </is>
      </c>
      <c r="D13" s="12" t="inlineStr">
        <is>
          <t>分</t>
        </is>
      </c>
      <c r="E13" s="12" t="inlineStr">
        <is>
          <t>主催者・参加者の役割</t>
        </is>
      </c>
    </row>
    <row r="14" ht="30" customHeight="1">
      <c r="A14" s="13">
        <f>IF(OR(D14="",$B$7=""),"",TEXT(MOD(INT((ROUND($B$7*1440,0)+SUM(D$13:D13))/60),24),"00")&amp;":"&amp;TEXT(MOD(ROUND($B$7*1440,0)+SUM(D$13:D13),60),"00")&amp;"–"&amp;TEXT(MOD(INT((ROUND($B$7*1440,0)+SUM(D$13:D14))/60),24),"00")&amp;":"&amp;TEXT(MOD(ROUND($B$7*1440,0)+SUM(D$13:D14),60),"00"))</f>
        <v/>
      </c>
      <c r="B14" s="5" t="inlineStr">
        <is>
          <t>接続・目的確認</t>
        </is>
      </c>
      <c r="C14" s="5" t="inlineStr">
        <is>
          <t>今日の業務目標の確認</t>
        </is>
      </c>
      <c r="D14" s="14" t="n">
        <v>2</v>
      </c>
      <c r="E14" s="5" t="inlineStr">
        <is>
          <t>主催：全体アナウンス</t>
        </is>
      </c>
    </row>
    <row r="15" ht="30" customHeight="1">
      <c r="A15" s="13">
        <f>IF(OR(D15="",$B$7=""),"",TEXT(MOD(INT((ROUND($B$7*1440,0)+SUM(D$13:D14))/60),24),"00")&amp;":"&amp;TEXT(MOD(ROUND($B$7*1440,0)+SUM(D$13:D14),60),"00")&amp;"–"&amp;TEXT(MOD(INT((ROUND($B$7*1440,0)+SUM(D$13:D15))/60),24),"00")&amp;":"&amp;TEXT(MOD(ROUND($B$7*1440,0)+SUM(D$13:D15),60),"00"))</f>
        <v/>
      </c>
      <c r="B15" s="5" t="inlineStr">
        <is>
          <t>個人状況共有</t>
        </is>
      </c>
      <c r="C15" s="5" t="inlineStr">
        <is>
          <t>1人あたり1分で課題のみ報告</t>
        </is>
      </c>
      <c r="D15" s="14" t="n">
        <v>10</v>
      </c>
      <c r="E15" s="5" t="inlineStr">
        <is>
          <t>参加者：簡潔な現状報告</t>
        </is>
      </c>
    </row>
    <row r="16" ht="30" customHeight="1">
      <c r="A16" s="13">
        <f>IF(OR(D16="",$B$7=""),"",TEXT(MOD(INT((ROUND($B$7*1440,0)+SUM(D$13:D15))/60),24),"00")&amp;":"&amp;TEXT(MOD(ROUND($B$7*1440,0)+SUM(D$13:D15),60),"00")&amp;"–"&amp;TEXT(MOD(INT((ROUND($B$7*1440,0)+SUM(D$13:D16))/60),24),"00")&amp;":"&amp;TEXT(MOD(ROUND($B$7*1440,0)+SUM(D$13:D16),60),"00"))</f>
        <v/>
      </c>
      <c r="B16" s="5" t="inlineStr">
        <is>
          <t>相談枠の切り分け</t>
        </is>
      </c>
      <c r="C16" s="5" t="inlineStr">
        <is>
          <t>個別相談が必要なペアの確定</t>
        </is>
      </c>
      <c r="D16" s="14" t="n">
        <v>3</v>
      </c>
      <c r="E16" s="5" t="inlineStr">
        <is>
          <t>主催：別枠ミーティング設定</t>
        </is>
      </c>
    </row>
    <row r="17" ht="20" customHeight="1">
      <c r="A17" s="13">
        <f>IF(OR(D17="",$B$7=""),"",TEXT(MOD(INT((ROUND($B$7*1440,0)+SUM(D$13:D16))/60),24),"00")&amp;":"&amp;TEXT(MOD(ROUND($B$7*1440,0)+SUM(D$13:D16),60),"00")&amp;"–"&amp;TEXT(MOD(INT((ROUND($B$7*1440,0)+SUM(D$13:D17))/60),24),"00")&amp;":"&amp;TEXT(MOD(ROUND($B$7*1440,0)+SUM(D$13:D17),60),"00"))</f>
        <v/>
      </c>
      <c r="B17" s="5" t="n"/>
      <c r="C17" s="5" t="n"/>
      <c r="D17" s="14" t="n"/>
      <c r="E17" s="5" t="n"/>
    </row>
    <row r="18" ht="20" customHeight="1">
      <c r="A18" s="13">
        <f>IF(OR(D18="",$B$7=""),"",TEXT(MOD(INT((ROUND($B$7*1440,0)+SUM(D$13:D17))/60),24),"00")&amp;":"&amp;TEXT(MOD(ROUND($B$7*1440,0)+SUM(D$13:D17),60),"00")&amp;"–"&amp;TEXT(MOD(INT((ROUND($B$7*1440,0)+SUM(D$13:D18))/60),24),"00")&amp;":"&amp;TEXT(MOD(ROUND($B$7*1440,0)+SUM(D$13:D18),60),"00"))</f>
        <v/>
      </c>
      <c r="B18" s="5" t="n"/>
      <c r="C18" s="5" t="n"/>
      <c r="D18" s="14" t="n"/>
      <c r="E18" s="5" t="n"/>
    </row>
    <row r="19" ht="20" customHeight="1">
      <c r="A19" s="13">
        <f>IF(OR(D19="",$B$7=""),"",TEXT(MOD(INT((ROUND($B$7*1440,0)+SUM(D$13:D18))/60),24),"00")&amp;":"&amp;TEXT(MOD(ROUND($B$7*1440,0)+SUM(D$13:D18),60),"00")&amp;"–"&amp;TEXT(MOD(INT((ROUND($B$7*1440,0)+SUM(D$13:D19))/60),24),"00")&amp;":"&amp;TEXT(MOD(ROUND($B$7*1440,0)+SUM(D$13:D19),60),"00"))</f>
        <v/>
      </c>
      <c r="B19" s="5" t="n"/>
      <c r="C19" s="5" t="n"/>
      <c r="D19" s="14" t="n"/>
      <c r="E19" s="5" t="n"/>
    </row>
    <row r="20" ht="20" customHeight="1">
      <c r="A20" s="13">
        <f>IF(OR(D20="",$B$7=""),"",TEXT(MOD(INT((ROUND($B$7*1440,0)+SUM(D$13:D19))/60),24),"00")&amp;":"&amp;TEXT(MOD(ROUND($B$7*1440,0)+SUM(D$13:D19),60),"00")&amp;"–"&amp;TEXT(MOD(INT((ROUND($B$7*1440,0)+SUM(D$13:D20))/60),24),"00")&amp;":"&amp;TEXT(MOD(ROUND($B$7*1440,0)+SUM(D$13:D20),60),"00"))</f>
        <v/>
      </c>
      <c r="B20" s="5" t="n"/>
      <c r="C20" s="5" t="n"/>
      <c r="D20" s="14" t="n"/>
      <c r="E20" s="5" t="n"/>
    </row>
    <row r="21" ht="20" customHeight="1">
      <c r="A21" s="13">
        <f>IF(OR(D21="",$B$7=""),"",TEXT(MOD(INT((ROUND($B$7*1440,0)+SUM(D$13:D20))/60),24),"00")&amp;":"&amp;TEXT(MOD(ROUND($B$7*1440,0)+SUM(D$13:D20),60),"00")&amp;"–"&amp;TEXT(MOD(INT((ROUND($B$7*1440,0)+SUM(D$13:D21))/60),24),"00")&amp;":"&amp;TEXT(MOD(ROUND($B$7*1440,0)+SUM(D$13:D21),60),"00"))</f>
        <v/>
      </c>
      <c r="B21" s="5" t="n"/>
      <c r="C21" s="5" t="n"/>
      <c r="D21" s="14" t="n"/>
      <c r="E21" s="5" t="n"/>
    </row>
    <row r="22">
      <c r="A22" s="2" t="n"/>
      <c r="B22" s="2" t="n"/>
      <c r="C22" s="15" t="inlineStr">
        <is>
          <t>合計（分）</t>
        </is>
      </c>
      <c r="D22" s="16">
        <f>SUM(D14:D21)</f>
        <v/>
      </c>
      <c r="E22" s="2" t="n"/>
    </row>
    <row r="23">
      <c r="A23" s="2" t="n"/>
      <c r="B23" s="2" t="n"/>
      <c r="C23" s="2" t="n"/>
      <c r="D23" s="2" t="n"/>
      <c r="E23" s="2" t="n"/>
    </row>
    <row r="24">
      <c r="A24" s="17" t="inlineStr">
        <is>
          <t>「時間配分（時刻）」列は自動計算（開始時刻＋上の行までの「分」の合計）。「分」は整数で入力し、チームの状況に合わせて調整します。</t>
        </is>
      </c>
      <c r="B24" s="2" t="n"/>
      <c r="C24" s="2" t="n"/>
      <c r="D24" s="2" t="n"/>
      <c r="E24" s="2" t="n"/>
    </row>
    <row r="25">
      <c r="A25" s="18" t="inlineStr">
        <is>
          <t>仮定の例 — orova.vn</t>
        </is>
      </c>
      <c r="B25" s="2" t="n"/>
      <c r="C25" s="2" t="n"/>
      <c r="D25" s="2" t="n"/>
      <c r="E25" s="2" t="n"/>
    </row>
  </sheetData>
  <sheetProtection selectLockedCells="0" selectUnlockedCells="0" sheet="1" objects="0" insertRows="1" insertHyperlinks="1" autoFilter="1" scenarios="0" formatColumns="1" deleteColumns="1" insertColumns="1" pivotTables="1" deleteRows="1" formatCells="1" formatRows="1" sort="1"/>
  <mergeCells count="8">
    <mergeCell ref="B9:E9"/>
    <mergeCell ref="B8:E8"/>
    <mergeCell ref="B4:E4"/>
    <mergeCell ref="A2:E2"/>
    <mergeCell ref="B6:E6"/>
    <mergeCell ref="B7:E7"/>
    <mergeCell ref="B5:E5"/>
    <mergeCell ref="B10:E10"/>
  </mergeCells>
  <dataValidations count="3">
    <dataValidation sqref="B7" showDropDown="0" showInputMessage="0" showErrorMessage="0" allowBlank="1" type="time" operator="between">
      <formula1>0</formula1>
      <formula2>0.999988</formula2>
    </dataValidation>
    <dataValidation sqref="B6" showDropDown="0" showInputMessage="0" showErrorMessage="0" allowBlank="1" type="date" operator="greaterThan">
      <formula1>36526</formula1>
    </dataValidation>
    <dataValidation sqref="D14:D21" showDropDown="0" showInputMessage="0" showErrorMessage="1" allowBlank="1" type="whole" operator="between">
      <formula1>1</formula1>
      <formula2>600</formula2>
    </dataValidation>
  </dataValidations>
  <printOptions headings="1" gridLines="1"/>
  <pageMargins left="0.3" right="0.3" top="0.4" bottom="0.4" header="0.5" footer="0.5"/>
  <pageSetup orientation="landscape" paperSize="9" fitToHeight="1" fitToWidth="1"/>
  <tableParts count="1">
    <tablePart xmlns:r="http://schemas.openxmlformats.org/officeDocument/2006/relationships" r:id="rId1"/>
  </tableParts>
</worksheet>
</file>

<file path=xl/worksheets/sheet2.xml><?xml version="1.0" encoding="utf-8"?>
<worksheet xmlns="http://schemas.openxmlformats.org/spreadsheetml/2006/main">
  <sheetPr>
    <outlinePr summaryBelow="1" summaryRight="1"/>
    <pageSetUpPr fitToPage="1"/>
  </sheetPr>
  <dimension ref="A1:E26"/>
  <sheetViews>
    <sheetView zoomScale="100" workbookViewId="0">
      <selection activeCell="A1" sqref="A1"/>
    </sheetView>
  </sheetViews>
  <sheetFormatPr baseColWidth="8" defaultRowHeight="15"/>
  <cols>
    <col width="20" customWidth="1" min="1" max="1"/>
    <col width="24" customWidth="1" min="2" max="2"/>
    <col width="44" customWidth="1" min="3" max="3"/>
    <col width="9" customWidth="1" min="4" max="4"/>
    <col width="34" customWidth="1" min="5" max="5"/>
  </cols>
  <sheetData>
    <row r="1">
      <c r="A1" s="1" t="inlineStr">
        <is>
          <t>アジェンダ：30分ディシジョン（意思決定・課題解決型）</t>
        </is>
      </c>
      <c r="B1" s="2" t="n"/>
      <c r="C1" s="2" t="n"/>
      <c r="D1" s="2" t="n"/>
      <c r="E1" s="2" t="n"/>
    </row>
    <row r="2" ht="30" customHeight="1">
      <c r="A2" s="3" t="inlineStr">
        <is>
          <t>仮定の例 — orova.vn。白いセルに入力します。灰色のセルは数式で、保護されています（シートの保護・パスワードなし）。例をあなたの会議の内容に置き換えてください。</t>
        </is>
      </c>
      <c r="B2" s="2" t="n"/>
      <c r="C2" s="2" t="n"/>
      <c r="D2" s="2" t="n"/>
      <c r="E2" s="2" t="n"/>
    </row>
    <row r="3">
      <c r="A3" s="2" t="n"/>
      <c r="B3" s="2" t="n"/>
      <c r="C3" s="2" t="n"/>
      <c r="D3" s="2" t="n"/>
      <c r="E3" s="2" t="n"/>
    </row>
    <row r="4">
      <c r="A4" s="4" t="inlineStr">
        <is>
          <t>会議名</t>
        </is>
      </c>
      <c r="B4" s="5" t="inlineStr">
        <is>
          <t>新機能のリリース日程の決定</t>
        </is>
      </c>
      <c r="C4" s="6" t="n"/>
      <c r="D4" s="6" t="n"/>
      <c r="E4" s="6" t="n"/>
    </row>
    <row r="5">
      <c r="A5" s="4" t="inlineStr">
        <is>
          <t>会議種別</t>
        </is>
      </c>
      <c r="B5" s="5" t="inlineStr">
        <is>
          <t>30分ディシジョン（意思決定・課題解決型）</t>
        </is>
      </c>
      <c r="C5" s="6" t="n"/>
      <c r="D5" s="6" t="n"/>
      <c r="E5" s="6" t="n"/>
    </row>
    <row r="6">
      <c r="A6" s="4" t="inlineStr">
        <is>
          <t>日付</t>
        </is>
      </c>
      <c r="B6" s="7" t="n">
        <v>46322</v>
      </c>
      <c r="C6" s="6" t="n"/>
      <c r="D6" s="6" t="n"/>
      <c r="E6" s="6" t="n"/>
    </row>
    <row r="7">
      <c r="A7" s="4" t="inlineStr">
        <is>
          <t>開始時刻</t>
        </is>
      </c>
      <c r="B7" s="8" t="n">
        <v>0.4166666666666667</v>
      </c>
      <c r="C7" s="6" t="n"/>
      <c r="D7" s="6" t="n"/>
      <c r="E7" s="6" t="n"/>
    </row>
    <row r="8">
      <c r="A8" s="4" t="inlineStr">
        <is>
          <t>終了時刻（自動）</t>
        </is>
      </c>
      <c r="B8" s="9">
        <f>IF($B$7="","",$B$7+D23/1440)</f>
        <v/>
      </c>
      <c r="C8" s="10" t="n"/>
      <c r="D8" s="10" t="n"/>
      <c r="E8" s="10" t="n"/>
    </row>
    <row r="9">
      <c r="A9" s="4" t="inlineStr">
        <is>
          <t>会議URL</t>
        </is>
      </c>
      <c r="B9" s="5" t="inlineStr">
        <is>
          <t>ブラウザで開く会議室のリンク</t>
        </is>
      </c>
      <c r="C9" s="6" t="n"/>
      <c r="D9" s="6" t="n"/>
      <c r="E9" s="6" t="n"/>
    </row>
    <row r="10" ht="32" customHeight="1">
      <c r="A10" s="4" t="inlineStr">
        <is>
          <t>本日のゴール（1文）</t>
        </is>
      </c>
      <c r="B10" s="5" t="inlineStr">
        <is>
          <t>10時30分までに、A案とB案のどちらを採用するかを決定する</t>
        </is>
      </c>
      <c r="C10" s="6" t="n"/>
      <c r="D10" s="6" t="n"/>
      <c r="E10" s="6" t="n"/>
    </row>
    <row r="11">
      <c r="A11" s="2" t="n"/>
      <c r="B11" s="2" t="n"/>
      <c r="C11" s="2" t="n"/>
      <c r="D11" s="2" t="n"/>
      <c r="E11" s="2" t="n"/>
    </row>
    <row r="12">
      <c r="A12" s="11" t="inlineStr">
        <is>
          <t>タイムボックス（フェーズごとの時間配分）</t>
        </is>
      </c>
      <c r="B12" s="2" t="n"/>
      <c r="C12" s="2" t="n"/>
      <c r="D12" s="2" t="n"/>
      <c r="E12" s="2" t="n"/>
    </row>
    <row r="13" ht="30" customHeight="1">
      <c r="A13" s="12" t="inlineStr">
        <is>
          <t>時間配分（時刻）</t>
        </is>
      </c>
      <c r="B13" s="12" t="inlineStr">
        <is>
          <t>会議フェーズ</t>
        </is>
      </c>
      <c r="C13" s="12" t="inlineStr">
        <is>
          <t>重点アクティビティ</t>
        </is>
      </c>
      <c r="D13" s="12" t="inlineStr">
        <is>
          <t>分</t>
        </is>
      </c>
      <c r="E13" s="12" t="inlineStr">
        <is>
          <t>主催者・参加者の役割</t>
        </is>
      </c>
    </row>
    <row r="14" ht="30" customHeight="1">
      <c r="A14" s="13">
        <f>IF(OR(D14="",$B$7=""),"",TEXT(MOD(INT((ROUND($B$7*1440,0)+SUM(D$13:D13))/60),24),"00")&amp;":"&amp;TEXT(MOD(ROUND($B$7*1440,0)+SUM(D$13:D13),60),"00")&amp;"–"&amp;TEXT(MOD(INT((ROUND($B$7*1440,0)+SUM(D$13:D14))/60),24),"00")&amp;":"&amp;TEXT(MOD(ROUND($B$7*1440,0)+SUM(D$13:D14),60),"00"))</f>
        <v/>
      </c>
      <c r="B14" s="5" t="inlineStr">
        <is>
          <t>ゴール合意</t>
        </is>
      </c>
      <c r="C14" s="5" t="inlineStr">
        <is>
          <t>本日の決定事項のすり合わせ</t>
        </is>
      </c>
      <c r="D14" s="14" t="n">
        <v>3</v>
      </c>
      <c r="E14" s="5" t="inlineStr">
        <is>
          <t>主催：ゴールの画面共有</t>
        </is>
      </c>
    </row>
    <row r="15" ht="30" customHeight="1">
      <c r="A15" s="13">
        <f>IF(OR(D15="",$B$7=""),"",TEXT(MOD(INT((ROUND($B$7*1440,0)+SUM(D$13:D14))/60),24),"00")&amp;":"&amp;TEXT(MOD(ROUND($B$7*1440,0)+SUM(D$13:D14),60),"00")&amp;"–"&amp;TEXT(MOD(INT((ROUND($B$7*1440,0)+SUM(D$13:D15))/60),24),"00")&amp;":"&amp;TEXT(MOD(ROUND($B$7*1440,0)+SUM(D$13:D15),60),"00"))</f>
        <v/>
      </c>
      <c r="B15" s="5" t="inlineStr">
        <is>
          <t>論点ディスカッション</t>
        </is>
      </c>
      <c r="C15" s="5" t="inlineStr">
        <is>
          <t>事前資料をもとに選択肢を吟味</t>
        </is>
      </c>
      <c r="D15" s="14" t="n">
        <v>15</v>
      </c>
      <c r="E15" s="5" t="inlineStr">
        <is>
          <t>参加者：論点への賛否表明</t>
        </is>
      </c>
    </row>
    <row r="16" ht="30" customHeight="1">
      <c r="A16" s="13">
        <f>IF(OR(D16="",$B$7=""),"",TEXT(MOD(INT((ROUND($B$7*1440,0)+SUM(D$13:D15))/60),24),"00")&amp;":"&amp;TEXT(MOD(ROUND($B$7*1440,0)+SUM(D$13:D15),60),"00")&amp;"–"&amp;TEXT(MOD(INT((ROUND($B$7*1440,0)+SUM(D$13:D16))/60),24),"00")&amp;":"&amp;TEXT(MOD(ROUND($B$7*1440,0)+SUM(D$13:D16),60),"00"))</f>
        <v/>
      </c>
      <c r="B16" s="5" t="inlineStr">
        <is>
          <t>意思決定・合意形成</t>
        </is>
      </c>
      <c r="C16" s="5" t="inlineStr">
        <is>
          <t>結論の確定と保留事項の仕分け</t>
        </is>
      </c>
      <c r="D16" s="14" t="n">
        <v>8</v>
      </c>
      <c r="E16" s="5" t="inlineStr">
        <is>
          <t>決裁者：最終判断の明言</t>
        </is>
      </c>
    </row>
    <row r="17" ht="30" customHeight="1">
      <c r="A17" s="13">
        <f>IF(OR(D17="",$B$7=""),"",TEXT(MOD(INT((ROUND($B$7*1440,0)+SUM(D$13:D16))/60),24),"00")&amp;":"&amp;TEXT(MOD(ROUND($B$7*1440,0)+SUM(D$13:D16),60),"00")&amp;"–"&amp;TEXT(MOD(INT((ROUND($B$7*1440,0)+SUM(D$13:D17))/60),24),"00")&amp;":"&amp;TEXT(MOD(ROUND($B$7*1440,0)+SUM(D$13:D17),60),"00"))</f>
        <v/>
      </c>
      <c r="B17" s="5" t="inlineStr">
        <is>
          <t>タスク・期限の確定</t>
        </is>
      </c>
      <c r="C17" s="5" t="inlineStr">
        <is>
          <t>担当者と期日の画面入力・確認</t>
        </is>
      </c>
      <c r="D17" s="14" t="n">
        <v>4</v>
      </c>
      <c r="E17" s="5" t="inlineStr">
        <is>
          <t>全員：合意内容の目視承認</t>
        </is>
      </c>
    </row>
    <row r="18" ht="20" customHeight="1">
      <c r="A18" s="13">
        <f>IF(OR(D18="",$B$7=""),"",TEXT(MOD(INT((ROUND($B$7*1440,0)+SUM(D$13:D17))/60),24),"00")&amp;":"&amp;TEXT(MOD(ROUND($B$7*1440,0)+SUM(D$13:D17),60),"00")&amp;"–"&amp;TEXT(MOD(INT((ROUND($B$7*1440,0)+SUM(D$13:D18))/60),24),"00")&amp;":"&amp;TEXT(MOD(ROUND($B$7*1440,0)+SUM(D$13:D18),60),"00"))</f>
        <v/>
      </c>
      <c r="B18" s="5" t="n"/>
      <c r="C18" s="5" t="n"/>
      <c r="D18" s="14" t="n"/>
      <c r="E18" s="5" t="n"/>
    </row>
    <row r="19" ht="20" customHeight="1">
      <c r="A19" s="13">
        <f>IF(OR(D19="",$B$7=""),"",TEXT(MOD(INT((ROUND($B$7*1440,0)+SUM(D$13:D18))/60),24),"00")&amp;":"&amp;TEXT(MOD(ROUND($B$7*1440,0)+SUM(D$13:D18),60),"00")&amp;"–"&amp;TEXT(MOD(INT((ROUND($B$7*1440,0)+SUM(D$13:D19))/60),24),"00")&amp;":"&amp;TEXT(MOD(ROUND($B$7*1440,0)+SUM(D$13:D19),60),"00"))</f>
        <v/>
      </c>
      <c r="B19" s="5" t="n"/>
      <c r="C19" s="5" t="n"/>
      <c r="D19" s="14" t="n"/>
      <c r="E19" s="5" t="n"/>
    </row>
    <row r="20" ht="20" customHeight="1">
      <c r="A20" s="13">
        <f>IF(OR(D20="",$B$7=""),"",TEXT(MOD(INT((ROUND($B$7*1440,0)+SUM(D$13:D19))/60),24),"00")&amp;":"&amp;TEXT(MOD(ROUND($B$7*1440,0)+SUM(D$13:D19),60),"00")&amp;"–"&amp;TEXT(MOD(INT((ROUND($B$7*1440,0)+SUM(D$13:D20))/60),24),"00")&amp;":"&amp;TEXT(MOD(ROUND($B$7*1440,0)+SUM(D$13:D20),60),"00"))</f>
        <v/>
      </c>
      <c r="B20" s="5" t="n"/>
      <c r="C20" s="5" t="n"/>
      <c r="D20" s="14" t="n"/>
      <c r="E20" s="5" t="n"/>
    </row>
    <row r="21" ht="20" customHeight="1">
      <c r="A21" s="13">
        <f>IF(OR(D21="",$B$7=""),"",TEXT(MOD(INT((ROUND($B$7*1440,0)+SUM(D$13:D20))/60),24),"00")&amp;":"&amp;TEXT(MOD(ROUND($B$7*1440,0)+SUM(D$13:D20),60),"00")&amp;"–"&amp;TEXT(MOD(INT((ROUND($B$7*1440,0)+SUM(D$13:D21))/60),24),"00")&amp;":"&amp;TEXT(MOD(ROUND($B$7*1440,0)+SUM(D$13:D21),60),"00"))</f>
        <v/>
      </c>
      <c r="B21" s="5" t="n"/>
      <c r="C21" s="5" t="n"/>
      <c r="D21" s="14" t="n"/>
      <c r="E21" s="5" t="n"/>
    </row>
    <row r="22" ht="20" customHeight="1">
      <c r="A22" s="13">
        <f>IF(OR(D22="",$B$7=""),"",TEXT(MOD(INT((ROUND($B$7*1440,0)+SUM(D$13:D21))/60),24),"00")&amp;":"&amp;TEXT(MOD(ROUND($B$7*1440,0)+SUM(D$13:D21),60),"00")&amp;"–"&amp;TEXT(MOD(INT((ROUND($B$7*1440,0)+SUM(D$13:D22))/60),24),"00")&amp;":"&amp;TEXT(MOD(ROUND($B$7*1440,0)+SUM(D$13:D22),60),"00"))</f>
        <v/>
      </c>
      <c r="B22" s="5" t="n"/>
      <c r="C22" s="5" t="n"/>
      <c r="D22" s="14" t="n"/>
      <c r="E22" s="5" t="n"/>
    </row>
    <row r="23">
      <c r="A23" s="2" t="n"/>
      <c r="B23" s="2" t="n"/>
      <c r="C23" s="15" t="inlineStr">
        <is>
          <t>合計（分）</t>
        </is>
      </c>
      <c r="D23" s="16">
        <f>SUM(D14:D22)</f>
        <v/>
      </c>
      <c r="E23" s="2" t="n"/>
    </row>
    <row r="24">
      <c r="A24" s="2" t="n"/>
      <c r="B24" s="2" t="n"/>
      <c r="C24" s="2" t="n"/>
      <c r="D24" s="2" t="n"/>
      <c r="E24" s="2" t="n"/>
    </row>
    <row r="25">
      <c r="A25" s="17" t="inlineStr">
        <is>
          <t>「時間配分（時刻）」列は自動計算（開始時刻＋上の行までの「分」の合計）。「分」は整数で入力し、チームの状況に合わせて調整します。</t>
        </is>
      </c>
      <c r="B25" s="2" t="n"/>
      <c r="C25" s="2" t="n"/>
      <c r="D25" s="2" t="n"/>
      <c r="E25" s="2" t="n"/>
    </row>
    <row r="26">
      <c r="A26" s="18" t="inlineStr">
        <is>
          <t>仮定の例 — orova.vn</t>
        </is>
      </c>
      <c r="B26" s="2" t="n"/>
      <c r="C26" s="2" t="n"/>
      <c r="D26" s="2" t="n"/>
      <c r="E26" s="2" t="n"/>
    </row>
  </sheetData>
  <sheetProtection selectLockedCells="0" selectUnlockedCells="0" sheet="1" objects="0" insertRows="1" insertHyperlinks="1" autoFilter="1" scenarios="0" formatColumns="1" deleteColumns="1" insertColumns="1" pivotTables="1" deleteRows="1" formatCells="1" formatRows="1" sort="1"/>
  <mergeCells count="8">
    <mergeCell ref="B9:E9"/>
    <mergeCell ref="B8:E8"/>
    <mergeCell ref="B4:E4"/>
    <mergeCell ref="A2:E2"/>
    <mergeCell ref="B6:E6"/>
    <mergeCell ref="B7:E7"/>
    <mergeCell ref="B5:E5"/>
    <mergeCell ref="B10:E10"/>
  </mergeCells>
  <dataValidations count="3">
    <dataValidation sqref="B7" showDropDown="0" showInputMessage="0" showErrorMessage="0" allowBlank="1" type="time" operator="between">
      <formula1>0</formula1>
      <formula2>0.999988</formula2>
    </dataValidation>
    <dataValidation sqref="B6" showDropDown="0" showInputMessage="0" showErrorMessage="0" allowBlank="1" type="date" operator="greaterThan">
      <formula1>36526</formula1>
    </dataValidation>
    <dataValidation sqref="D14:D22" showDropDown="0" showInputMessage="0" showErrorMessage="1" allowBlank="1" type="whole" operator="between">
      <formula1>1</formula1>
      <formula2>600</formula2>
    </dataValidation>
  </dataValidations>
  <printOptions headings="1" gridLines="1"/>
  <pageMargins left="0.3" right="0.3" top="0.4" bottom="0.4" header="0.5" footer="0.5"/>
  <pageSetup orientation="landscape" paperSize="9" fitToHeight="1" fitToWidth="1"/>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fitToPage="1"/>
  </sheetPr>
  <dimension ref="A1:E26"/>
  <sheetViews>
    <sheetView zoomScale="100" workbookViewId="0">
      <selection activeCell="A1" sqref="A1"/>
    </sheetView>
  </sheetViews>
  <sheetFormatPr baseColWidth="8" defaultRowHeight="15"/>
  <cols>
    <col width="20" customWidth="1" min="1" max="1"/>
    <col width="24" customWidth="1" min="2" max="2"/>
    <col width="44" customWidth="1" min="3" max="3"/>
    <col width="9" customWidth="1" min="4" max="4"/>
    <col width="34" customWidth="1" min="5" max="5"/>
  </cols>
  <sheetData>
    <row r="1">
      <c r="A1" s="1" t="inlineStr">
        <is>
          <t>アジェンダ：45分ブレインストーミング（企画立案・アイデア創出型）</t>
        </is>
      </c>
      <c r="B1" s="2" t="n"/>
      <c r="C1" s="2" t="n"/>
      <c r="D1" s="2" t="n"/>
      <c r="E1" s="2" t="n"/>
    </row>
    <row r="2" ht="30" customHeight="1">
      <c r="A2" s="3" t="inlineStr">
        <is>
          <t>仮定の例 — orova.vn。白いセルに入力します。灰色のセルは数式で、保護されています（シートの保護・パスワードなし）。例をあなたの会議の内容に置き換えてください。</t>
        </is>
      </c>
      <c r="B2" s="2" t="n"/>
      <c r="C2" s="2" t="n"/>
      <c r="D2" s="2" t="n"/>
      <c r="E2" s="2" t="n"/>
    </row>
    <row r="3">
      <c r="A3" s="2" t="n"/>
      <c r="B3" s="2" t="n"/>
      <c r="C3" s="2" t="n"/>
      <c r="D3" s="2" t="n"/>
      <c r="E3" s="2" t="n"/>
    </row>
    <row r="4">
      <c r="A4" s="4" t="inlineStr">
        <is>
          <t>会議名</t>
        </is>
      </c>
      <c r="B4" s="5" t="inlineStr">
        <is>
          <t>新サービス企画のアイデア出し</t>
        </is>
      </c>
      <c r="C4" s="6" t="n"/>
      <c r="D4" s="6" t="n"/>
      <c r="E4" s="6" t="n"/>
    </row>
    <row r="5">
      <c r="A5" s="4" t="inlineStr">
        <is>
          <t>会議種別</t>
        </is>
      </c>
      <c r="B5" s="5" t="inlineStr">
        <is>
          <t>45分ブレインストーミング（企画立案・アイデア創出型）</t>
        </is>
      </c>
      <c r="C5" s="6" t="n"/>
      <c r="D5" s="6" t="n"/>
      <c r="E5" s="6" t="n"/>
    </row>
    <row r="6">
      <c r="A6" s="4" t="inlineStr">
        <is>
          <t>日付</t>
        </is>
      </c>
      <c r="B6" s="7" t="n">
        <v>46323</v>
      </c>
      <c r="C6" s="6" t="n"/>
      <c r="D6" s="6" t="n"/>
      <c r="E6" s="6" t="n"/>
    </row>
    <row r="7">
      <c r="A7" s="4" t="inlineStr">
        <is>
          <t>開始時刻</t>
        </is>
      </c>
      <c r="B7" s="8" t="n">
        <v>0.5833333333333334</v>
      </c>
      <c r="C7" s="6" t="n"/>
      <c r="D7" s="6" t="n"/>
      <c r="E7" s="6" t="n"/>
    </row>
    <row r="8">
      <c r="A8" s="4" t="inlineStr">
        <is>
          <t>終了時刻（自動）</t>
        </is>
      </c>
      <c r="B8" s="9">
        <f>IF($B$7="","",$B$7+D23/1440)</f>
        <v/>
      </c>
      <c r="C8" s="10" t="n"/>
      <c r="D8" s="10" t="n"/>
      <c r="E8" s="10" t="n"/>
    </row>
    <row r="9">
      <c r="A9" s="4" t="inlineStr">
        <is>
          <t>会議URL</t>
        </is>
      </c>
      <c r="B9" s="5" t="inlineStr">
        <is>
          <t>ブラウザで開く会議室のリンク</t>
        </is>
      </c>
      <c r="C9" s="6" t="n"/>
      <c r="D9" s="6" t="n"/>
      <c r="E9" s="6" t="n"/>
    </row>
    <row r="10" ht="32" customHeight="1">
      <c r="A10" s="4" t="inlineStr">
        <is>
          <t>本日のゴール（1文）</t>
        </is>
      </c>
      <c r="B10" s="5" t="inlineStr">
        <is>
          <t>次回検証する企画案を選び、担当を割り振る</t>
        </is>
      </c>
      <c r="C10" s="6" t="n"/>
      <c r="D10" s="6" t="n"/>
      <c r="E10" s="6" t="n"/>
    </row>
    <row r="11">
      <c r="A11" s="2" t="n"/>
      <c r="B11" s="2" t="n"/>
      <c r="C11" s="2" t="n"/>
      <c r="D11" s="2" t="n"/>
      <c r="E11" s="2" t="n"/>
    </row>
    <row r="12">
      <c r="A12" s="11" t="inlineStr">
        <is>
          <t>タイムボックス（フェーズごとの時間配分）</t>
        </is>
      </c>
      <c r="B12" s="2" t="n"/>
      <c r="C12" s="2" t="n"/>
      <c r="D12" s="2" t="n"/>
      <c r="E12" s="2" t="n"/>
    </row>
    <row r="13" ht="30" customHeight="1">
      <c r="A13" s="12" t="inlineStr">
        <is>
          <t>時間配分（時刻）</t>
        </is>
      </c>
      <c r="B13" s="12" t="inlineStr">
        <is>
          <t>会議フェーズ</t>
        </is>
      </c>
      <c r="C13" s="12" t="inlineStr">
        <is>
          <t>重点アクティビティ</t>
        </is>
      </c>
      <c r="D13" s="12" t="inlineStr">
        <is>
          <t>分</t>
        </is>
      </c>
      <c r="E13" s="12" t="inlineStr">
        <is>
          <t>主催者・参加者の役割</t>
        </is>
      </c>
    </row>
    <row r="14" ht="30" customHeight="1">
      <c r="A14" s="13">
        <f>IF(OR(D14="",$B$7=""),"",TEXT(MOD(INT((ROUND($B$7*1440,0)+SUM(D$13:D13))/60),24),"00")&amp;":"&amp;TEXT(MOD(ROUND($B$7*1440,0)+SUM(D$13:D13),60),"00")&amp;"–"&amp;TEXT(MOD(INT((ROUND($B$7*1440,0)+SUM(D$13:D14))/60),24),"00")&amp;":"&amp;TEXT(MOD(ROUND($B$7*1440,0)+SUM(D$13:D14),60),"00"))</f>
        <v/>
      </c>
      <c r="B14" s="5" t="inlineStr">
        <is>
          <t>背景・制約の共有</t>
        </is>
      </c>
      <c r="C14" s="5" t="inlineStr">
        <is>
          <t>前提条件と目指す発想数の確認</t>
        </is>
      </c>
      <c r="D14" s="14" t="n">
        <v>5</v>
      </c>
      <c r="E14" s="5" t="inlineStr">
        <is>
          <t>主催：制約条件の提示</t>
        </is>
      </c>
    </row>
    <row r="15" ht="30" customHeight="1">
      <c r="A15" s="13">
        <f>IF(OR(D15="",$B$7=""),"",TEXT(MOD(INT((ROUND($B$7*1440,0)+SUM(D$13:D14))/60),24),"00")&amp;":"&amp;TEXT(MOD(ROUND($B$7*1440,0)+SUM(D$13:D14),60),"00")&amp;"–"&amp;TEXT(MOD(INT((ROUND($B$7*1440,0)+SUM(D$13:D15))/60),24),"00")&amp;":"&amp;TEXT(MOD(ROUND($B$7*1440,0)+SUM(D$13:D15),60),"00"))</f>
        <v/>
      </c>
      <c r="B15" s="5" t="inlineStr">
        <is>
          <t>サイレント個人発想</t>
        </is>
      </c>
      <c r="C15" s="5" t="inlineStr">
        <is>
          <t>チャットや共有ボードへの無言入力</t>
        </is>
      </c>
      <c r="D15" s="14" t="n">
        <v>15</v>
      </c>
      <c r="E15" s="5" t="inlineStr">
        <is>
          <t>参加者：アイデアの集中記述</t>
        </is>
      </c>
    </row>
    <row r="16" ht="30" customHeight="1">
      <c r="A16" s="13">
        <f>IF(OR(D16="",$B$7=""),"",TEXT(MOD(INT((ROUND($B$7*1440,0)+SUM(D$13:D15))/60),24),"00")&amp;":"&amp;TEXT(MOD(ROUND($B$7*1440,0)+SUM(D$13:D15),60),"00")&amp;"–"&amp;TEXT(MOD(INT((ROUND($B$7*1440,0)+SUM(D$13:D16))/60),24),"00")&amp;":"&amp;TEXT(MOD(ROUND($B$7*1440,0)+SUM(D$13:D16),60),"00"))</f>
        <v/>
      </c>
      <c r="B16" s="5" t="inlineStr">
        <is>
          <t>意見の分類・投票</t>
        </is>
      </c>
      <c r="C16" s="5" t="inlineStr">
        <is>
          <t>類似案の統合と有望案の絞り込み</t>
        </is>
      </c>
      <c r="D16" s="14" t="n">
        <v>15</v>
      </c>
      <c r="E16" s="5" t="inlineStr">
        <is>
          <t>全員：スタンプ等による投票</t>
        </is>
      </c>
    </row>
    <row r="17" ht="30" customHeight="1">
      <c r="A17" s="13">
        <f>IF(OR(D17="",$B$7=""),"",TEXT(MOD(INT((ROUND($B$7*1440,0)+SUM(D$13:D16))/60),24),"00")&amp;":"&amp;TEXT(MOD(ROUND($B$7*1440,0)+SUM(D$13:D16),60),"00")&amp;"–"&amp;TEXT(MOD(INT((ROUND($B$7*1440,0)+SUM(D$13:D17))/60),24),"00")&amp;":"&amp;TEXT(MOD(ROUND($B$7*1440,0)+SUM(D$13:D17),60),"00"))</f>
        <v/>
      </c>
      <c r="B17" s="5" t="inlineStr">
        <is>
          <t>次回検証案の選定</t>
        </is>
      </c>
      <c r="C17" s="5" t="inlineStr">
        <is>
          <t>実現可能性の検討と担当割り振り</t>
        </is>
      </c>
      <c r="D17" s="14" t="n">
        <v>10</v>
      </c>
      <c r="E17" s="5" t="inlineStr">
        <is>
          <t>主催：ネクストアクション記録</t>
        </is>
      </c>
    </row>
    <row r="18" ht="20" customHeight="1">
      <c r="A18" s="13">
        <f>IF(OR(D18="",$B$7=""),"",TEXT(MOD(INT((ROUND($B$7*1440,0)+SUM(D$13:D17))/60),24),"00")&amp;":"&amp;TEXT(MOD(ROUND($B$7*1440,0)+SUM(D$13:D17),60),"00")&amp;"–"&amp;TEXT(MOD(INT((ROUND($B$7*1440,0)+SUM(D$13:D18))/60),24),"00")&amp;":"&amp;TEXT(MOD(ROUND($B$7*1440,0)+SUM(D$13:D18),60),"00"))</f>
        <v/>
      </c>
      <c r="B18" s="5" t="n"/>
      <c r="C18" s="5" t="n"/>
      <c r="D18" s="14" t="n"/>
      <c r="E18" s="5" t="n"/>
    </row>
    <row r="19" ht="20" customHeight="1">
      <c r="A19" s="13">
        <f>IF(OR(D19="",$B$7=""),"",TEXT(MOD(INT((ROUND($B$7*1440,0)+SUM(D$13:D18))/60),24),"00")&amp;":"&amp;TEXT(MOD(ROUND($B$7*1440,0)+SUM(D$13:D18),60),"00")&amp;"–"&amp;TEXT(MOD(INT((ROUND($B$7*1440,0)+SUM(D$13:D19))/60),24),"00")&amp;":"&amp;TEXT(MOD(ROUND($B$7*1440,0)+SUM(D$13:D19),60),"00"))</f>
        <v/>
      </c>
      <c r="B19" s="5" t="n"/>
      <c r="C19" s="5" t="n"/>
      <c r="D19" s="14" t="n"/>
      <c r="E19" s="5" t="n"/>
    </row>
    <row r="20" ht="20" customHeight="1">
      <c r="A20" s="13">
        <f>IF(OR(D20="",$B$7=""),"",TEXT(MOD(INT((ROUND($B$7*1440,0)+SUM(D$13:D19))/60),24),"00")&amp;":"&amp;TEXT(MOD(ROUND($B$7*1440,0)+SUM(D$13:D19),60),"00")&amp;"–"&amp;TEXT(MOD(INT((ROUND($B$7*1440,0)+SUM(D$13:D20))/60),24),"00")&amp;":"&amp;TEXT(MOD(ROUND($B$7*1440,0)+SUM(D$13:D20),60),"00"))</f>
        <v/>
      </c>
      <c r="B20" s="5" t="n"/>
      <c r="C20" s="5" t="n"/>
      <c r="D20" s="14" t="n"/>
      <c r="E20" s="5" t="n"/>
    </row>
    <row r="21" ht="20" customHeight="1">
      <c r="A21" s="13">
        <f>IF(OR(D21="",$B$7=""),"",TEXT(MOD(INT((ROUND($B$7*1440,0)+SUM(D$13:D20))/60),24),"00")&amp;":"&amp;TEXT(MOD(ROUND($B$7*1440,0)+SUM(D$13:D20),60),"00")&amp;"–"&amp;TEXT(MOD(INT((ROUND($B$7*1440,0)+SUM(D$13:D21))/60),24),"00")&amp;":"&amp;TEXT(MOD(ROUND($B$7*1440,0)+SUM(D$13:D21),60),"00"))</f>
        <v/>
      </c>
      <c r="B21" s="5" t="n"/>
      <c r="C21" s="5" t="n"/>
      <c r="D21" s="14" t="n"/>
      <c r="E21" s="5" t="n"/>
    </row>
    <row r="22" ht="20" customHeight="1">
      <c r="A22" s="13">
        <f>IF(OR(D22="",$B$7=""),"",TEXT(MOD(INT((ROUND($B$7*1440,0)+SUM(D$13:D21))/60),24),"00")&amp;":"&amp;TEXT(MOD(ROUND($B$7*1440,0)+SUM(D$13:D21),60),"00")&amp;"–"&amp;TEXT(MOD(INT((ROUND($B$7*1440,0)+SUM(D$13:D22))/60),24),"00")&amp;":"&amp;TEXT(MOD(ROUND($B$7*1440,0)+SUM(D$13:D22),60),"00"))</f>
        <v/>
      </c>
      <c r="B22" s="5" t="n"/>
      <c r="C22" s="5" t="n"/>
      <c r="D22" s="14" t="n"/>
      <c r="E22" s="5" t="n"/>
    </row>
    <row r="23">
      <c r="A23" s="2" t="n"/>
      <c r="B23" s="2" t="n"/>
      <c r="C23" s="15" t="inlineStr">
        <is>
          <t>合計（分）</t>
        </is>
      </c>
      <c r="D23" s="16">
        <f>SUM(D14:D22)</f>
        <v/>
      </c>
      <c r="E23" s="2" t="n"/>
    </row>
    <row r="24">
      <c r="A24" s="2" t="n"/>
      <c r="B24" s="2" t="n"/>
      <c r="C24" s="2" t="n"/>
      <c r="D24" s="2" t="n"/>
      <c r="E24" s="2" t="n"/>
    </row>
    <row r="25">
      <c r="A25" s="17" t="inlineStr">
        <is>
          <t>「時間配分（時刻）」列は自動計算（開始時刻＋上の行までの「分」の合計）。「分」は整数で入力し、チームの状況に合わせて調整します。</t>
        </is>
      </c>
      <c r="B25" s="2" t="n"/>
      <c r="C25" s="2" t="n"/>
      <c r="D25" s="2" t="n"/>
      <c r="E25" s="2" t="n"/>
    </row>
    <row r="26">
      <c r="A26" s="18" t="inlineStr">
        <is>
          <t>仮定の例 — orova.vn</t>
        </is>
      </c>
      <c r="B26" s="2" t="n"/>
      <c r="C26" s="2" t="n"/>
      <c r="D26" s="2" t="n"/>
      <c r="E26" s="2" t="n"/>
    </row>
  </sheetData>
  <sheetProtection selectLockedCells="0" selectUnlockedCells="0" sheet="1" objects="0" insertRows="1" insertHyperlinks="1" autoFilter="1" scenarios="0" formatColumns="1" deleteColumns="1" insertColumns="1" pivotTables="1" deleteRows="1" formatCells="1" formatRows="1" sort="1"/>
  <mergeCells count="8">
    <mergeCell ref="B9:E9"/>
    <mergeCell ref="B8:E8"/>
    <mergeCell ref="B4:E4"/>
    <mergeCell ref="A2:E2"/>
    <mergeCell ref="B6:E6"/>
    <mergeCell ref="B7:E7"/>
    <mergeCell ref="B5:E5"/>
    <mergeCell ref="B10:E10"/>
  </mergeCells>
  <dataValidations count="3">
    <dataValidation sqref="B7" showDropDown="0" showInputMessage="0" showErrorMessage="0" allowBlank="1" type="time" operator="between">
      <formula1>0</formula1>
      <formula2>0.999988</formula2>
    </dataValidation>
    <dataValidation sqref="B6" showDropDown="0" showInputMessage="0" showErrorMessage="0" allowBlank="1" type="date" operator="greaterThan">
      <formula1>36526</formula1>
    </dataValidation>
    <dataValidation sqref="D14:D22" showDropDown="0" showInputMessage="0" showErrorMessage="1" allowBlank="1" type="whole" operator="between">
      <formula1>1</formula1>
      <formula2>600</formula2>
    </dataValidation>
  </dataValidations>
  <printOptions headings="1" gridLines="1"/>
  <pageMargins left="0.3" right="0.3" top="0.4" bottom="0.4" header="0.5" footer="0.5"/>
  <pageSetup orientation="landscape" paperSize="9" fitToHeight="1" fitToWidth="1"/>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fitToPage="1"/>
  </sheetPr>
  <dimension ref="A1:E39"/>
  <sheetViews>
    <sheetView workbookViewId="0">
      <selection activeCell="A1" sqref="A1"/>
    </sheetView>
  </sheetViews>
  <sheetFormatPr baseColWidth="8" defaultRowHeight="15"/>
  <cols>
    <col width="16" customWidth="1" min="1" max="1"/>
    <col width="36" customWidth="1" min="2" max="2"/>
    <col width="22" customWidth="1" min="3" max="3"/>
    <col width="44" customWidth="1" min="4" max="4"/>
    <col width="12" customWidth="1" min="5" max="5"/>
  </cols>
  <sheetData>
    <row r="1">
      <c r="A1" s="1" t="inlineStr">
        <is>
          <t>4項目議事録 — 30分プロジェクト会議</t>
        </is>
      </c>
      <c r="B1" s="2" t="n"/>
      <c r="C1" s="2" t="n"/>
      <c r="D1" s="2" t="n"/>
      <c r="E1" s="2" t="n"/>
    </row>
    <row r="2" ht="36" customHeight="1">
      <c r="A2" s="3" t="inlineStr">
        <is>
          <t>仮定の例 — orova.vn。会議終了の5分前に画面共有し、その場で入力して全員で確認します。期限を過ぎて「完了」になっていないタスクは自動で赤く表示されます。灰色のセルは数式（保護）です。</t>
        </is>
      </c>
      <c r="B2" s="2" t="n"/>
      <c r="C2" s="2" t="n"/>
      <c r="D2" s="2" t="n"/>
      <c r="E2" s="2" t="n"/>
    </row>
    <row r="3">
      <c r="A3" s="2" t="n"/>
      <c r="B3" s="2" t="n"/>
      <c r="C3" s="2" t="n"/>
      <c r="D3" s="2" t="n"/>
      <c r="E3" s="2" t="n"/>
    </row>
    <row r="4">
      <c r="A4" s="4" t="inlineStr">
        <is>
          <t>会議名</t>
        </is>
      </c>
      <c r="B4" s="5" t="inlineStr">
        <is>
          <t>30分プロジェクト会議：新機能のリリース日程</t>
        </is>
      </c>
      <c r="C4" s="6" t="n"/>
      <c r="D4" s="4" t="inlineStr">
        <is>
          <t>タスク数</t>
        </is>
      </c>
      <c r="E4" s="13">
        <f>COUNTA(A22:A29)</f>
        <v/>
      </c>
    </row>
    <row r="5">
      <c r="A5" s="4" t="inlineStr">
        <is>
          <t>日時</t>
        </is>
      </c>
      <c r="B5" s="19" t="n">
        <v>46322.41666666666</v>
      </c>
      <c r="C5" s="6" t="n"/>
      <c r="D5" s="4" t="inlineStr">
        <is>
          <t>完了</t>
        </is>
      </c>
      <c r="E5" s="13">
        <f>COUNTIF(E22:E29,"完了")</f>
        <v/>
      </c>
    </row>
    <row r="6">
      <c r="A6" s="4" t="inlineStr">
        <is>
          <t>参加者</t>
        </is>
      </c>
      <c r="B6" s="5" t="inlineStr">
        <is>
          <t>鈴木（開発）、佐藤（マーケ）、田中（CS）、プロジェクトマネージャー</t>
        </is>
      </c>
      <c r="C6" s="6" t="n"/>
      <c r="D6" s="4" t="inlineStr">
        <is>
          <t>期限超過</t>
        </is>
      </c>
      <c r="E6" s="13">
        <f>SUMPRODUCT(ISNUMBER(C22:C29)*(C22:C29&lt;NOW())*(E22:E29&lt;&gt;"完了"))</f>
        <v/>
      </c>
    </row>
    <row r="7">
      <c r="A7" s="4" t="inlineStr">
        <is>
          <t>進行役・書記</t>
        </is>
      </c>
      <c r="B7" s="5" t="inlineStr">
        <is>
          <t>プロジェクトマネージャー</t>
        </is>
      </c>
      <c r="C7" s="6" t="n"/>
      <c r="D7" s="2" t="n"/>
      <c r="E7" s="2" t="n"/>
    </row>
    <row r="8">
      <c r="A8" s="2" t="n"/>
      <c r="B8" s="2" t="n"/>
      <c r="C8" s="2" t="n"/>
      <c r="D8" s="2" t="n"/>
      <c r="E8" s="2" t="n"/>
    </row>
    <row r="9" ht="22" customHeight="1">
      <c r="A9" s="11" t="inlineStr">
        <is>
          <t>1. 協議の要約</t>
        </is>
      </c>
      <c r="B9" s="2" t="n"/>
      <c r="C9" s="2" t="n"/>
      <c r="D9" s="2" t="n"/>
      <c r="E9" s="2" t="n"/>
    </row>
    <row r="10" ht="26" customHeight="1">
      <c r="A10" s="20" t="inlineStr">
        <is>
          <t>新機能のリリース日程について、開発進捗とマーケティング準備状況を照合。当初予定の11月15日リリースはQAテストの遅延リスクがあるため、安全マージンを考慮して11月22日へ1週間延期する方向で協議を実施。</t>
        </is>
      </c>
      <c r="B10" s="6" t="n"/>
      <c r="C10" s="6" t="n"/>
      <c r="D10" s="6" t="n"/>
      <c r="E10" s="6" t="n"/>
    </row>
    <row r="11" ht="26" customHeight="1">
      <c r="A11" s="6" t="n"/>
      <c r="B11" s="6" t="n"/>
      <c r="C11" s="6" t="n"/>
      <c r="D11" s="6" t="n"/>
      <c r="E11" s="6" t="n"/>
    </row>
    <row r="12">
      <c r="A12" s="2" t="n"/>
      <c r="B12" s="2" t="n"/>
      <c r="C12" s="2" t="n"/>
      <c r="D12" s="2" t="n"/>
      <c r="E12" s="2" t="n"/>
    </row>
    <row r="13" ht="22" customHeight="1">
      <c r="A13" s="11" t="inlineStr">
        <is>
          <t>2. 確定した決定事項</t>
        </is>
      </c>
      <c r="B13" s="2" t="n"/>
      <c r="C13" s="2" t="n"/>
      <c r="D13" s="2" t="n"/>
      <c r="E13" s="2" t="n"/>
    </row>
    <row r="14">
      <c r="A14" s="12" t="inlineStr">
        <is>
          <t>No.</t>
        </is>
      </c>
      <c r="B14" s="12" t="inlineStr">
        <is>
          <t>決定事項</t>
        </is>
      </c>
      <c r="C14" s="21" t="n"/>
      <c r="D14" s="21" t="n"/>
      <c r="E14" s="21" t="n"/>
    </row>
    <row r="15" ht="22" customHeight="1">
      <c r="A15" s="22" t="n">
        <v>1</v>
      </c>
      <c r="B15" s="5" t="inlineStr">
        <is>
          <t>リリース本番日を「11月22日 10:00」に正式決定</t>
        </is>
      </c>
      <c r="C15" s="6" t="n"/>
      <c r="D15" s="6" t="n"/>
      <c r="E15" s="6" t="n"/>
    </row>
    <row r="16" ht="22" customHeight="1">
      <c r="A16" s="22" t="n">
        <v>2</v>
      </c>
      <c r="B16" s="5" t="inlineStr">
        <is>
          <t>延期に伴う顧客向け事前告知メールは、11月8日に配信することを合意</t>
        </is>
      </c>
      <c r="C16" s="6" t="n"/>
      <c r="D16" s="6" t="n"/>
      <c r="E16" s="6" t="n"/>
    </row>
    <row r="17" ht="22" customHeight="1">
      <c r="A17" s="22" t="n">
        <v>3</v>
      </c>
      <c r="B17" s="5" t="n"/>
      <c r="C17" s="6" t="n"/>
      <c r="D17" s="6" t="n"/>
      <c r="E17" s="6" t="n"/>
    </row>
    <row r="18" ht="22" customHeight="1">
      <c r="A18" s="22" t="n">
        <v>4</v>
      </c>
      <c r="B18" s="5" t="n"/>
      <c r="C18" s="6" t="n"/>
      <c r="D18" s="6" t="n"/>
      <c r="E18" s="6" t="n"/>
    </row>
    <row r="19">
      <c r="A19" s="2" t="n"/>
      <c r="B19" s="2" t="n"/>
      <c r="C19" s="2" t="n"/>
      <c r="D19" s="2" t="n"/>
      <c r="E19" s="2" t="n"/>
    </row>
    <row r="20" ht="22" customHeight="1">
      <c r="A20" s="11" t="inlineStr">
        <is>
          <t>3. ネクストアクション（担当・タスク・期限・成果物）</t>
        </is>
      </c>
      <c r="B20" s="2" t="n"/>
      <c r="C20" s="2" t="n"/>
      <c r="D20" s="2" t="n"/>
      <c r="E20" s="2" t="n"/>
    </row>
    <row r="21" ht="26" customHeight="1">
      <c r="A21" s="12" t="inlineStr">
        <is>
          <t>担当</t>
        </is>
      </c>
      <c r="B21" s="12" t="inlineStr">
        <is>
          <t>タスク</t>
        </is>
      </c>
      <c r="C21" s="12" t="inlineStr">
        <is>
          <t>期限</t>
        </is>
      </c>
      <c r="D21" s="12" t="inlineStr">
        <is>
          <t>成果物</t>
        </is>
      </c>
      <c r="E21" s="12" t="inlineStr">
        <is>
          <t>状況</t>
        </is>
      </c>
    </row>
    <row r="22" ht="34" customHeight="1">
      <c r="A22" s="23" t="inlineStr">
        <is>
          <t>鈴木（開発）</t>
        </is>
      </c>
      <c r="B22" s="5" t="inlineStr">
        <is>
          <t>修正済みQAテスト計画書を更新する</t>
        </is>
      </c>
      <c r="C22" s="24" t="n">
        <v>46323.70833333334</v>
      </c>
      <c r="D22" s="5" t="inlineStr">
        <is>
          <t>更新したQAテスト計画書（チャットで共有）</t>
        </is>
      </c>
      <c r="E22" s="14" t="inlineStr">
        <is>
          <t>対応中</t>
        </is>
      </c>
    </row>
    <row r="23" ht="34" customHeight="1">
      <c r="A23" s="23" t="inlineStr">
        <is>
          <t>佐藤（マーケ）</t>
        </is>
      </c>
      <c r="B23" s="5" t="inlineStr">
        <is>
          <t>顧客向け案内メールの文案を作成する</t>
        </is>
      </c>
      <c r="C23" s="24" t="n">
        <v>46325.5</v>
      </c>
      <c r="D23" s="5" t="inlineStr">
        <is>
          <t>案内メールの文案（レビュー依頼として提出）</t>
        </is>
      </c>
      <c r="E23" s="14" t="inlineStr">
        <is>
          <t>未着手</t>
        </is>
      </c>
    </row>
    <row r="24" ht="34" customHeight="1">
      <c r="A24" s="23" t="inlineStr">
        <is>
          <t>田中（CS）</t>
        </is>
      </c>
      <c r="B24" s="5" t="inlineStr">
        <is>
          <t>ヘルプセンターのFAQ更新項目をリストアップする</t>
        </is>
      </c>
      <c r="C24" s="24" t="n">
        <v>46330.625</v>
      </c>
      <c r="D24" s="5" t="inlineStr">
        <is>
          <t>FAQ更新項目のリスト（管理シートへ記入）</t>
        </is>
      </c>
      <c r="E24" s="14" t="inlineStr">
        <is>
          <t>未着手</t>
        </is>
      </c>
    </row>
    <row r="25" ht="20" customHeight="1">
      <c r="A25" s="23" t="n"/>
      <c r="B25" s="5" t="n"/>
      <c r="C25" s="24" t="n"/>
      <c r="D25" s="5" t="n"/>
      <c r="E25" s="14" t="n"/>
    </row>
    <row r="26" ht="20" customHeight="1">
      <c r="A26" s="23" t="n"/>
      <c r="B26" s="5" t="n"/>
      <c r="C26" s="24" t="n"/>
      <c r="D26" s="5" t="n"/>
      <c r="E26" s="14" t="n"/>
    </row>
    <row r="27" ht="20" customHeight="1">
      <c r="A27" s="23" t="n"/>
      <c r="B27" s="5" t="n"/>
      <c r="C27" s="24" t="n"/>
      <c r="D27" s="5" t="n"/>
      <c r="E27" s="14" t="n"/>
    </row>
    <row r="28" ht="20" customHeight="1">
      <c r="A28" s="23" t="n"/>
      <c r="B28" s="5" t="n"/>
      <c r="C28" s="24" t="n"/>
      <c r="D28" s="5" t="n"/>
      <c r="E28" s="14" t="n"/>
    </row>
    <row r="29" ht="20" customHeight="1">
      <c r="A29" s="23" t="n"/>
      <c r="B29" s="5" t="n"/>
      <c r="C29" s="24" t="n"/>
      <c r="D29" s="5" t="n"/>
      <c r="E29" s="14" t="n"/>
    </row>
    <row r="30">
      <c r="A30" s="2" t="n"/>
      <c r="B30" s="2" t="n"/>
      <c r="C30" s="2" t="n"/>
      <c r="D30" s="2" t="n"/>
      <c r="E30" s="2" t="n"/>
    </row>
    <row r="31" ht="22" customHeight="1">
      <c r="A31" s="11" t="inlineStr">
        <is>
          <t>4. 保留・持ち越し課題</t>
        </is>
      </c>
      <c r="B31" s="2" t="n"/>
      <c r="C31" s="2" t="n"/>
      <c r="D31" s="2" t="n"/>
      <c r="E31" s="2" t="n"/>
    </row>
    <row r="32" ht="24" customHeight="1">
      <c r="A32" s="12" t="inlineStr">
        <is>
          <t>保留・持ち越し課題</t>
        </is>
      </c>
      <c r="B32" s="21" t="n"/>
      <c r="C32" s="21" t="n"/>
      <c r="D32" s="12" t="inlineStr">
        <is>
          <t>引き継ぎ先・扱い</t>
        </is>
      </c>
      <c r="E32" s="21" t="n"/>
    </row>
    <row r="33" ht="26" customHeight="1">
      <c r="A33" s="5" t="inlineStr">
        <is>
          <t>サーバー増強に伴う追加インフラ費用の承認</t>
        </is>
      </c>
      <c r="B33" s="6" t="n"/>
      <c r="C33" s="6" t="n"/>
      <c r="D33" s="5" t="inlineStr">
        <is>
          <t>次回11月1日の予算会議へ引き継ぎ</t>
        </is>
      </c>
      <c r="E33" s="6" t="n"/>
    </row>
    <row r="34" ht="20" customHeight="1">
      <c r="A34" s="5" t="n"/>
      <c r="B34" s="6" t="n"/>
      <c r="C34" s="6" t="n"/>
      <c r="D34" s="5" t="n"/>
      <c r="E34" s="6" t="n"/>
    </row>
    <row r="35" ht="20" customHeight="1">
      <c r="A35" s="5" t="n"/>
      <c r="B35" s="6" t="n"/>
      <c r="C35" s="6" t="n"/>
      <c r="D35" s="5" t="n"/>
      <c r="E35" s="6" t="n"/>
    </row>
    <row r="36">
      <c r="A36" s="2" t="n"/>
      <c r="B36" s="2" t="n"/>
      <c r="C36" s="2" t="n"/>
      <c r="D36" s="2" t="n"/>
      <c r="E36" s="2" t="n"/>
    </row>
    <row r="37">
      <c r="A37" s="17" t="inlineStr">
        <is>
          <t>期限超過 = 期限が現在（NOW）より前で、状況が「完了」以外。</t>
        </is>
      </c>
      <c r="B37" s="2" t="n"/>
      <c r="C37" s="2" t="n"/>
      <c r="D37" s="2" t="n"/>
      <c r="E37" s="2" t="n"/>
    </row>
    <row r="38">
      <c r="A38" s="17" t="inlineStr">
        <is>
          <t>録音やAI議事録を使う場合は、録音を始める前に参加者へ伝え、記録の保存・共有範囲を決めておきます（個人情報保護法）。</t>
        </is>
      </c>
      <c r="B38" s="2" t="n"/>
      <c r="C38" s="2" t="n"/>
      <c r="D38" s="2" t="n"/>
      <c r="E38" s="2" t="n"/>
    </row>
    <row r="39">
      <c r="A39" s="18" t="inlineStr">
        <is>
          <t>仮定の例 — orova.vn</t>
        </is>
      </c>
      <c r="B39" s="2" t="n"/>
      <c r="C39" s="2" t="n"/>
      <c r="D39" s="2" t="n"/>
      <c r="E39" s="2" t="n"/>
    </row>
  </sheetData>
  <sheetProtection selectLockedCells="0" selectUnlockedCells="0" sheet="1" objects="0" insertRows="1" insertHyperlinks="1" autoFilter="1" scenarios="0" formatColumns="1" deleteColumns="1" insertColumns="1" pivotTables="1" deleteRows="1" formatCells="1" formatRows="1" sort="1"/>
  <mergeCells count="19">
    <mergeCell ref="B7:C7"/>
    <mergeCell ref="D34:E34"/>
    <mergeCell ref="B15:E15"/>
    <mergeCell ref="A33:C33"/>
    <mergeCell ref="A32:C32"/>
    <mergeCell ref="A10:E11"/>
    <mergeCell ref="B16:E16"/>
    <mergeCell ref="D32:E32"/>
    <mergeCell ref="A35:C35"/>
    <mergeCell ref="B18:E18"/>
    <mergeCell ref="A2:E2"/>
    <mergeCell ref="A34:C34"/>
    <mergeCell ref="B14:E14"/>
    <mergeCell ref="B6:C6"/>
    <mergeCell ref="B17:E17"/>
    <mergeCell ref="D33:E33"/>
    <mergeCell ref="B5:C5"/>
    <mergeCell ref="B4:C4"/>
    <mergeCell ref="D35:E35"/>
  </mergeCells>
  <conditionalFormatting sqref="A22:E29">
    <cfRule type="expression" priority="1" dxfId="0">
      <formula>AND(ISNUMBER($C22),$C22&lt;NOW(),$E22&lt;&gt;"完了")</formula>
    </cfRule>
  </conditionalFormatting>
  <conditionalFormatting sqref="E22:E29">
    <cfRule type="cellIs" priority="2" operator="equal" dxfId="1">
      <formula>"完了"</formula>
    </cfRule>
  </conditionalFormatting>
  <conditionalFormatting sqref="E6">
    <cfRule type="cellIs" priority="3" operator="greaterThan" dxfId="0">
      <formula>0</formula>
    </cfRule>
  </conditionalFormatting>
  <dataValidations count="3">
    <dataValidation sqref="B5" showDropDown="0" showInputMessage="0" showErrorMessage="0" allowBlank="1" type="date" operator="greaterThan">
      <formula1>36526</formula1>
    </dataValidation>
    <dataValidation sqref="E22:E29" showDropDown="0" showInputMessage="0" showErrorMessage="1" allowBlank="1" type="list">
      <formula1>"未着手,対応中,完了"</formula1>
    </dataValidation>
    <dataValidation sqref="C22:C29" showDropDown="0" showInputMessage="0" showErrorMessage="0" allowBlank="1" type="date" operator="greaterThan">
      <formula1>36526</formula1>
    </dataValidation>
  </dataValidations>
  <printOptions headings="1" gridLines="1"/>
  <pageMargins left="0.3" right="0.3" top="0.4" bottom="0.4" header="0.5" footer="0.5"/>
  <pageSetup orientation="landscape" paperSize="9" fitToHeight="1" fitToWidth="1"/>
  <tableParts count="1">
    <tablePart xmlns:r="http://schemas.openxmlformats.org/officeDocument/2006/relationships" r:id="rId1"/>
  </tableParts>
</worksheet>
</file>

<file path=xl/worksheets/sheet5.xml><?xml version="1.0" encoding="utf-8"?>
<worksheet xmlns="http://schemas.openxmlformats.org/spreadsheetml/2006/main">
  <sheetPr>
    <outlinePr summaryBelow="1" summaryRight="1"/>
    <pageSetUpPr fitToPage="1"/>
  </sheetPr>
  <dimension ref="A1:C19"/>
  <sheetViews>
    <sheetView workbookViewId="0">
      <selection activeCell="A1" sqref="A1"/>
    </sheetView>
  </sheetViews>
  <sheetFormatPr baseColWidth="8" defaultRowHeight="15"/>
  <cols>
    <col width="12" customWidth="1" min="1" max="1"/>
    <col width="74" customWidth="1" min="2" max="2"/>
    <col width="34" customWidth="1" min="3" max="3"/>
  </cols>
  <sheetData>
    <row r="1">
      <c r="A1" s="1" t="inlineStr">
        <is>
          <t>オンライン会議のスクリーニング・チェックリスト（開催要否の判定）</t>
        </is>
      </c>
      <c r="B1" s="2" t="n"/>
      <c r="C1" s="2" t="n"/>
    </row>
    <row r="2" ht="36" customHeight="1">
      <c r="A2" s="3" t="inlineStr">
        <is>
          <t>仮定の例 — orova.vn。カレンダーの招集ボタンを押す前に、5つの判断基準に「はい／いいえ」を選びます。判定は自動で表示されます（灰色のセル・保護）。</t>
        </is>
      </c>
      <c r="B2" s="2" t="n"/>
      <c r="C2" s="2" t="n"/>
    </row>
    <row r="3">
      <c r="A3" s="2" t="n"/>
      <c r="B3" s="2" t="n"/>
      <c r="C3" s="2" t="n"/>
    </row>
    <row r="4">
      <c r="A4" s="4" t="inlineStr">
        <is>
          <t>議題</t>
        </is>
      </c>
      <c r="B4" s="5" t="inlineStr">
        <is>
          <t>新機能のリリース日程の決定</t>
        </is>
      </c>
      <c r="C4" s="6" t="n"/>
    </row>
    <row r="5">
      <c r="A5" s="4" t="inlineStr">
        <is>
          <t>確認日</t>
        </is>
      </c>
      <c r="B5" s="7" t="n">
        <v>46321</v>
      </c>
      <c r="C5" s="6" t="n"/>
    </row>
    <row r="6">
      <c r="A6" s="4" t="inlineStr">
        <is>
          <t>主催者</t>
        </is>
      </c>
      <c r="B6" s="5" t="inlineStr">
        <is>
          <t>プロジェクトマネージャー</t>
        </is>
      </c>
      <c r="C6" s="6" t="n"/>
    </row>
    <row r="7">
      <c r="A7" s="2" t="n"/>
      <c r="B7" s="2" t="n"/>
      <c r="C7" s="2" t="n"/>
    </row>
    <row r="8" ht="26" customHeight="1">
      <c r="A8" s="12" t="inlineStr">
        <is>
          <t>No.</t>
        </is>
      </c>
      <c r="B8" s="12" t="inlineStr">
        <is>
          <t>判断基準</t>
        </is>
      </c>
      <c r="C8" s="12" t="inlineStr">
        <is>
          <t>チェック（はい／いいえ）</t>
        </is>
      </c>
    </row>
    <row r="9" ht="34" customHeight="1">
      <c r="A9" s="22" t="n">
        <v>1</v>
      </c>
      <c r="B9" s="25" t="inlineStr">
        <is>
          <t>2名以上の関係者による「リアルタイムの合意形成」または「双方向の検討」が必要である</t>
        </is>
      </c>
      <c r="C9" s="14" t="inlineStr">
        <is>
          <t>はい</t>
        </is>
      </c>
    </row>
    <row r="10" ht="34" customHeight="1">
      <c r="A10" s="22" t="n">
        <v>2</v>
      </c>
      <c r="B10" s="25" t="inlineStr">
        <is>
          <t>議題に対する結論や意思決定の期限が近づいている</t>
        </is>
      </c>
      <c r="C10" s="14" t="inlineStr">
        <is>
          <t>はい</t>
        </is>
      </c>
    </row>
    <row r="11" ht="34" customHeight="1">
      <c r="A11" s="22" t="n">
        <v>3</v>
      </c>
      <c r="B11" s="25" t="inlineStr">
        <is>
          <t>テキストや録画動画の一方的な共有では意図の齟齬や誤解が生じるリスクが高い</t>
        </is>
      </c>
      <c r="C11" s="14" t="inlineStr">
        <is>
          <t>はい</t>
        </is>
      </c>
    </row>
    <row r="12" ht="34" customHeight="1">
      <c r="A12" s="22" t="n">
        <v>4</v>
      </c>
      <c r="B12" s="25" t="inlineStr">
        <is>
          <t>参加者全員が事前に確認可能な論点整理資料または検討データが存在している</t>
        </is>
      </c>
      <c r="C12" s="14" t="inlineStr">
        <is>
          <t>いいえ</t>
        </is>
      </c>
    </row>
    <row r="13" ht="34" customHeight="1">
      <c r="A13" s="22" t="n">
        <v>5</v>
      </c>
      <c r="B13" s="25" t="inlineStr">
        <is>
          <t>決定権を持つ人物（決裁者）が本会議に出席可能である</t>
        </is>
      </c>
      <c r="C13" s="14" t="inlineStr">
        <is>
          <t>はい</t>
        </is>
      </c>
    </row>
    <row r="14" ht="34" customHeight="1">
      <c r="A14" s="2" t="n"/>
      <c r="B14" s="26" t="inlineStr">
        <is>
          <t>当てはまる項目数</t>
        </is>
      </c>
      <c r="C14" s="13">
        <f>COUNTIF(C9:C13,"はい")&amp;" / "&amp;ROWS(C9:C13)</f>
        <v/>
      </c>
    </row>
    <row r="15" ht="34" customHeight="1">
      <c r="A15" s="2" t="n"/>
      <c r="B15" s="26" t="inlineStr">
        <is>
          <t>判定（1と5で判断）</t>
        </is>
      </c>
      <c r="C15" s="13">
        <f>IF(OR(C9="",C13=""),"1と5を選んでください",IF(AND(C9="はい",C13="はい"),"会議を開催する（アジェンダを作成）","テキスト連絡に切り替える（会議枠を作らない）"))</f>
        <v/>
      </c>
    </row>
    <row r="16">
      <c r="A16" s="2" t="n"/>
      <c r="B16" s="2" t="n"/>
      <c r="C16" s="2" t="n"/>
    </row>
    <row r="17" ht="34" customHeight="1">
      <c r="A17" s="27" t="inlineStr">
        <is>
          <t>判定ルール：特に1と5のどちらかに当てはまらない場合は、カレンダーの作成を破棄し、ビジネスチャットまたは電子メールによるテキスト連絡に切り替えます。</t>
        </is>
      </c>
      <c r="B17" s="2" t="n"/>
      <c r="C17" s="2" t="n"/>
    </row>
    <row r="18">
      <c r="A18" s="2" t="n"/>
      <c r="B18" s="2" t="n"/>
      <c r="C18" s="2" t="n"/>
    </row>
    <row r="19">
      <c r="A19" s="18" t="inlineStr">
        <is>
          <t>仮定の例 — orova.vn</t>
        </is>
      </c>
      <c r="B19" s="2" t="n"/>
      <c r="C19" s="2" t="n"/>
    </row>
  </sheetData>
  <sheetProtection selectLockedCells="0" selectUnlockedCells="0" sheet="1" objects="0" insertRows="1" insertHyperlinks="1" autoFilter="1" scenarios="0" formatColumns="1" deleteColumns="1" insertColumns="1" pivotTables="1" deleteRows="1" formatCells="1" formatRows="1" sort="1"/>
  <mergeCells count="5">
    <mergeCell ref="B6:C6"/>
    <mergeCell ref="B5:C5"/>
    <mergeCell ref="A17:C17"/>
    <mergeCell ref="B4:C4"/>
    <mergeCell ref="A2:C2"/>
  </mergeCells>
  <conditionalFormatting sqref="C9:C13">
    <cfRule type="cellIs" priority="1" operator="equal" dxfId="1">
      <formula>"はい"</formula>
    </cfRule>
  </conditionalFormatting>
  <conditionalFormatting sqref="C15">
    <cfRule type="cellIs" priority="2" operator="equal" dxfId="0">
      <formula>"テキスト連絡に切り替える（会議枠を作らない）"</formula>
    </cfRule>
  </conditionalFormatting>
  <dataValidations count="2">
    <dataValidation sqref="B5" showDropDown="0" showInputMessage="0" showErrorMessage="0" allowBlank="1" type="date" operator="greaterThan">
      <formula1>36526</formula1>
    </dataValidation>
    <dataValidation sqref="C9:C13" showDropDown="0" showInputMessage="0" showErrorMessage="1" allowBlank="1" type="list">
      <formula1>"はい,いいえ"</formula1>
    </dataValidation>
  </dataValidations>
  <printOptions headings="1" gridLines="1"/>
  <pageMargins left="0.3" right="0.3" top="0.4" bottom="0.4" header="0.5" footer="0.5"/>
  <pageSetup orientation="landscape" paperSize="9" fitToHeight="1" fitToWidth="1"/>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2026-10-24T14:36:57Z</dcterms:created>
  <dcterms:modified xmlns:dcterms="http://purl.org/dc/terms/" xmlns:xsi="http://www.w3.org/2001/XMLSchema-instance" xsi:type="dcterms:W3CDTF">2026-10-24T14:36:58Z</dcterms:modified>
</cp:coreProperties>
</file>