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øtereferat" sheetId="1" state="visible" r:id="rId1"/>
    <sheet xmlns:r="http://schemas.openxmlformats.org/officeDocument/2006/relationships" name="Handlingspunkter" sheetId="2" state="visible" r:id="rId2"/>
    <sheet xmlns:r="http://schemas.openxmlformats.org/officeDocument/2006/relationships" name="Oppfølging neste møte" sheetId="3" state="visible" r:id="rId3"/>
  </sheets>
  <definedNames>
    <definedName name="_xlnm.Print_Area" localSheetId="0">'Møtereferat'!$A$1:$E$51</definedName>
    <definedName name="_xlnm.Print_Area" localSheetId="1">'Handlingspunkter'!$A$1:$I$30</definedName>
    <definedName name="_xlnm.Print_Area" localSheetId="2">'Oppfølging neste møte'!$A$1:$D$32</definedName>
  </definedNames>
  <calcPr calcId="124519" fullCalcOnLoad="1"/>
</workbook>
</file>

<file path=xl/styles.xml><?xml version="1.0" encoding="utf-8"?>
<styleSheet xmlns="http://schemas.openxmlformats.org/spreadsheetml/2006/main">
  <numFmts count="4">
    <numFmt numFmtId="164" formatCode="yyyy-mm-dd"/>
    <numFmt numFmtId="165" formatCode="dd&quot;.&quot;mm&quot;.&quot;yyyy"/>
    <numFmt numFmtId="166" formatCode="dd&quot;.&quot;mm&quot;.&quot;yyyy&quot; kl. &quot;hh:mm"/>
    <numFmt numFmtId="167" formatCode="yyyy-mm-dd h:mm:ss"/>
  </numFmts>
  <fonts count="8">
    <font>
      <name val="Calibri"/>
      <family val="2"/>
      <color theme="1"/>
      <sz val="11"/>
      <scheme val="minor"/>
    </font>
    <font>
      <name val="Calibri"/>
      <b val="1"/>
      <sz val="14"/>
    </font>
    <font>
      <name val="Calibri"/>
      <i val="1"/>
      <color rgb="00595959"/>
      <sz val="10"/>
    </font>
    <font>
      <name val="Calibri"/>
      <b val="1"/>
      <sz val="11"/>
    </font>
    <font>
      <name val="Calibri"/>
      <b val="1"/>
      <sz val="12"/>
    </font>
    <font>
      <name val="Calibri"/>
      <i val="1"/>
      <color rgb="00595959"/>
      <sz val="9"/>
    </font>
    <font>
      <name val="Calibri"/>
      <color rgb="00595959"/>
      <sz val="9"/>
    </font>
    <font>
      <name val="Calibri"/>
      <i val="1"/>
      <color rgb="007F7F7F"/>
      <sz val="9"/>
    </font>
  </fonts>
  <fills count="4">
    <fill>
      <patternFill/>
    </fill>
    <fill>
      <patternFill patternType="gray125"/>
    </fill>
    <fill>
      <patternFill patternType="solid">
        <fgColor rgb="00F2F2F2"/>
      </patternFill>
    </fill>
    <fill>
      <patternFill patternType="solid">
        <fgColor rgb="00EEF2F7"/>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applyAlignment="1" pivotButton="0" quotePrefix="0" xfId="0">
      <alignment horizontal="left" vertical="top" wrapText="1"/>
    </xf>
    <xf numFmtId="0" fontId="3" fillId="2" borderId="1" applyAlignment="1" pivotButton="0" quotePrefix="0" xfId="0">
      <alignment horizontal="left" vertical="center" wrapText="1"/>
    </xf>
    <xf numFmtId="0" fontId="0" fillId="0" borderId="1" applyAlignment="1" applyProtection="1" pivotButton="0" quotePrefix="0" xfId="0">
      <alignment horizontal="left" vertical="center" wrapText="1"/>
      <protection locked="0" hidden="0"/>
    </xf>
    <xf numFmtId="0" fontId="0" fillId="0" borderId="1" applyProtection="1" pivotButton="0" quotePrefix="0" xfId="0">
      <protection locked="0" hidden="0"/>
    </xf>
    <xf numFmtId="0" fontId="3" fillId="3" borderId="1" applyAlignment="1" pivotButton="0" quotePrefix="0" xfId="0">
      <alignment horizontal="center" vertical="center" wrapText="1"/>
    </xf>
    <xf numFmtId="165" fontId="0" fillId="0" borderId="1" applyAlignment="1" applyProtection="1" pivotButton="0" quotePrefix="0" xfId="0">
      <alignment horizontal="left" vertical="center" wrapText="1"/>
      <protection locked="0" hidden="0"/>
    </xf>
    <xf numFmtId="0" fontId="4" fillId="0" borderId="0" pivotButton="0" quotePrefix="0" xfId="0"/>
    <xf numFmtId="0" fontId="0" fillId="0" borderId="1" applyAlignment="1" applyProtection="1" pivotButton="0" quotePrefix="0" xfId="0">
      <alignment horizontal="left" vertical="top" wrapText="1"/>
      <protection locked="0" hidden="0"/>
    </xf>
    <xf numFmtId="0" fontId="3" fillId="2" borderId="1" applyAlignment="1" pivotButton="0" quotePrefix="0" xfId="0">
      <alignment horizontal="center" vertical="center" wrapText="1"/>
    </xf>
    <xf numFmtId="0" fontId="0" fillId="2" borderId="1" pivotButton="0" quotePrefix="0" xfId="0"/>
    <xf numFmtId="0" fontId="3" fillId="0" borderId="1" applyAlignment="1" pivotButton="0" quotePrefix="0" xfId="0">
      <alignment horizontal="center" vertical="center" wrapText="1"/>
    </xf>
    <xf numFmtId="0" fontId="3" fillId="3" borderId="1" applyAlignment="1" pivotButton="0" quotePrefix="0" xfId="0">
      <alignment horizontal="left" vertical="center" wrapText="1"/>
    </xf>
    <xf numFmtId="0" fontId="0" fillId="3" borderId="1" applyAlignment="1" pivotButton="0" quotePrefix="0" xfId="0">
      <alignment horizontal="left" vertical="center" wrapText="1"/>
    </xf>
    <xf numFmtId="166" fontId="0" fillId="3" borderId="1" applyAlignment="1" pivotButton="0" quotePrefix="0" xfId="0">
      <alignment horizontal="center" vertical="center" wrapText="1"/>
    </xf>
    <xf numFmtId="0" fontId="0" fillId="3" borderId="1" applyAlignment="1" pivotButton="0" quotePrefix="0" xfId="0">
      <alignment horizontal="center" vertical="center" wrapText="1"/>
    </xf>
    <xf numFmtId="0" fontId="5" fillId="0" borderId="0" pivotButton="0" quotePrefix="0" xfId="0"/>
    <xf numFmtId="166" fontId="0" fillId="0" borderId="1" applyAlignment="1" applyProtection="1" pivotButton="0" quotePrefix="0" xfId="0">
      <alignment horizontal="left" vertical="center" wrapText="1"/>
      <protection locked="0" hidden="0"/>
    </xf>
    <xf numFmtId="0" fontId="6" fillId="0" borderId="0" pivotButton="0" quotePrefix="0" xfId="0"/>
    <xf numFmtId="0" fontId="7" fillId="0" borderId="0" pivotButton="0" quotePrefix="0" xfId="0"/>
    <xf numFmtId="0" fontId="3" fillId="0" borderId="1" applyAlignment="1" applyProtection="1" pivotButton="0" quotePrefix="0" xfId="0">
      <alignment horizontal="left" vertical="center" wrapText="1"/>
      <protection locked="0" hidden="0"/>
    </xf>
    <xf numFmtId="166" fontId="0"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horizontal="center" vertical="center" wrapText="1"/>
      <protection locked="0" hidden="0"/>
    </xf>
    <xf numFmtId="0" fontId="0" fillId="0" borderId="1" applyAlignment="1" pivotButton="0" quotePrefix="0" xfId="0">
      <alignment horizontal="left" vertical="center" wrapText="1"/>
    </xf>
    <xf numFmtId="0" fontId="0" fillId="0" borderId="1" pivotButton="0" quotePrefix="0" xfId="0"/>
    <xf numFmtId="0" fontId="3" fillId="0" borderId="1" applyAlignment="1" pivotButton="0" quotePrefix="0" xfId="0">
      <alignment horizontal="left" vertical="center" wrapText="1"/>
    </xf>
    <xf numFmtId="0" fontId="3" fillId="0" borderId="1" applyAlignment="1" pivotButton="0" quotePrefix="0" xfId="0">
      <alignment horizontal="right" vertical="center" wrapText="1"/>
    </xf>
  </cellXfs>
  <cellStyles count="1">
    <cellStyle name="Normal" xfId="0" builtinId="0" hidden="0"/>
  </cellStyles>
  <dxfs count="2">
    <dxf>
      <font>
        <b val="1"/>
        <color rgb="009C0006"/>
      </font>
      <fill>
        <patternFill patternType="solid">
          <fgColor rgb="00FFC7CE"/>
        </patternFill>
      </fill>
    </dxf>
    <dxf>
      <font>
        <b val="1"/>
        <color rgb="00111111"/>
      </font>
      <fill>
        <patternFill patternType="solid">
          <fgColor rgb="00D9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Handlingspunkter" displayName="Handlingspunkter" ref="A8:I18" headerRowCount="1">
  <autoFilter ref="A8:I18"/>
  <tableColumns count="9">
    <tableColumn id="1" name="Nr"/>
    <tableColumn id="2" name="Ansvarlig (én person)"/>
    <tableColumn id="3" name="Konkret oppgave og leveranse"/>
    <tableColumn id="4" name="Frist (dato og kl.)"/>
    <tableColumn id="5" name="Hvor leveransen deles"/>
    <tableColumn id="6" name="Status"/>
    <tableColumn id="7" name="Ny frist (ved forsinkelse)"/>
    <tableColumn id="8" name="Hva blokkerer / merknad"/>
    <tableColumn id="9" name="Hva møteleder gjør (automatisk)"/>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E51"/>
  <sheetViews>
    <sheetView workbookViewId="0">
      <selection activeCell="A1" sqref="A1"/>
    </sheetView>
  </sheetViews>
  <sheetFormatPr baseColWidth="8" defaultRowHeight="15"/>
  <cols>
    <col width="26" customWidth="1" min="1" max="1"/>
    <col width="40" customWidth="1" min="2" max="2"/>
    <col width="22" customWidth="1" min="3" max="3"/>
    <col width="30" customWidth="1" min="4" max="4"/>
    <col width="20" customWidth="1" min="5" max="5"/>
  </cols>
  <sheetData>
    <row r="1">
      <c r="A1" s="1" t="inlineStr">
        <is>
          <t>Møtereferat — fire seksjoner</t>
        </is>
      </c>
    </row>
    <row r="2" ht="36" customHeight="1">
      <c r="A2" s="2" t="inlineStr">
        <is>
          <t>Hypotetisk eksempel — orova.vn. Skriv referatet rett etter møtet og send det samme dag. Seksjon 3 hentes automatisk fra fanen Handlingspunkter; grå celler er formler og er låst.</t>
        </is>
      </c>
    </row>
    <row r="4">
      <c r="A4" s="3" t="inlineStr">
        <is>
          <t>Møtetittel</t>
        </is>
      </c>
      <c r="B4" s="4" t="inlineStr">
        <is>
          <t>Revidert lanseringsplan og innkjøp</t>
        </is>
      </c>
      <c r="C4" s="5" t="n"/>
      <c r="D4" s="3" t="inlineStr">
        <is>
          <t>Handlingspunkter</t>
        </is>
      </c>
      <c r="E4" s="6">
        <f>Handlingspunkter!H5</f>
        <v/>
      </c>
    </row>
    <row r="5">
      <c r="A5" s="3" t="inlineStr">
        <is>
          <t>Dato</t>
        </is>
      </c>
      <c r="B5" s="7" t="n">
        <v>46323</v>
      </c>
      <c r="C5" s="5" t="n"/>
      <c r="D5" s="3" t="inlineStr">
        <is>
          <t>Levert</t>
        </is>
      </c>
      <c r="E5" s="6">
        <f>Handlingspunkter!F5</f>
        <v/>
      </c>
    </row>
    <row r="6">
      <c r="A6" s="3" t="inlineStr">
        <is>
          <t>Klokkeslett (fra–til)</t>
        </is>
      </c>
      <c r="B6" s="4" t="n"/>
      <c r="C6" s="5" t="n"/>
      <c r="D6" s="3" t="inlineStr">
        <is>
          <t>Frist passert</t>
        </is>
      </c>
      <c r="E6" s="6">
        <f>Handlingspunkter!I5</f>
        <v/>
      </c>
    </row>
    <row r="7">
      <c r="A7" s="3" t="inlineStr">
        <is>
          <t>Møteleder</t>
        </is>
      </c>
      <c r="B7" s="4" t="inlineStr">
        <is>
          <t>Ingrid Solberg</t>
        </is>
      </c>
      <c r="C7" s="5" t="n"/>
    </row>
    <row r="8">
      <c r="A8" s="3" t="inlineStr">
        <is>
          <t>Referent</t>
        </is>
      </c>
      <c r="B8" s="4" t="inlineStr">
        <is>
          <t>Ola Nordmann</t>
        </is>
      </c>
      <c r="C8" s="5" t="n"/>
    </row>
    <row r="9">
      <c r="A9" s="3" t="inlineStr">
        <is>
          <t>Til stede</t>
        </is>
      </c>
      <c r="B9" s="4" t="inlineStr">
        <is>
          <t>Ingrid Solberg, Ola Nordmann, Kari Hansen, Jonas Berg</t>
        </is>
      </c>
      <c r="C9" s="5" t="n"/>
    </row>
    <row r="10">
      <c r="A10" s="3" t="inlineStr">
        <is>
          <t>Forfall</t>
        </is>
      </c>
      <c r="B10" s="4" t="n"/>
      <c r="C10" s="5" t="n"/>
    </row>
    <row r="12" ht="22" customHeight="1">
      <c r="A12" s="8" t="inlineStr">
        <is>
          <t>1. Kjerneinnhold</t>
        </is>
      </c>
    </row>
    <row r="13" ht="24" customHeight="1">
      <c r="A13" s="9" t="inlineStr">
        <is>
          <t>Formål: avklare lanseringsplanen og innkjøpet fra underleverandører. Hovedkonklusjon: lanseringsplanen revideres til versjon 2, og leverandør velges når to prisoverslag foreligger.</t>
        </is>
      </c>
      <c r="B13" s="5" t="n"/>
      <c r="C13" s="5" t="n"/>
      <c r="D13" s="5" t="n"/>
      <c r="E13" s="5" t="n"/>
    </row>
    <row r="14" ht="24" customHeight="1">
      <c r="A14" s="5" t="n"/>
      <c r="B14" s="5" t="n"/>
      <c r="C14" s="5" t="n"/>
      <c r="D14" s="5" t="n"/>
      <c r="E14" s="5" t="n"/>
    </row>
    <row r="16" ht="22" customHeight="1">
      <c r="A16" s="8" t="inlineStr">
        <is>
          <t>2. Fattede beslutninger</t>
        </is>
      </c>
    </row>
    <row r="17" ht="24" customHeight="1">
      <c r="A17" s="10" t="inlineStr">
        <is>
          <t>Nr</t>
        </is>
      </c>
      <c r="B17" s="10" t="inlineStr">
        <is>
          <t>Hva ble vedtatt</t>
        </is>
      </c>
      <c r="C17" s="11" t="n"/>
      <c r="D17" s="10" t="inlineStr">
        <is>
          <t>Forkastede alternativer og hvorfor</t>
        </is>
      </c>
      <c r="E17" s="11" t="n"/>
    </row>
    <row r="18" ht="30" customHeight="1">
      <c r="A18" s="12" t="n">
        <v>1</v>
      </c>
      <c r="B18" s="4" t="inlineStr">
        <is>
          <t>Lanseringsplanen revideres før den sendes til kunden</t>
        </is>
      </c>
      <c r="C18" s="5" t="n"/>
      <c r="D18" s="4" t="inlineStr">
        <is>
          <t>Sende dagens plan uendret: leveransedatoene er ikke oppdatert</t>
        </is>
      </c>
      <c r="E18" s="5" t="n"/>
    </row>
    <row r="19" ht="30" customHeight="1">
      <c r="A19" s="12" t="n">
        <v>2</v>
      </c>
      <c r="B19" s="4" t="inlineStr">
        <is>
          <t>Leverandør velges først når to prisoverslag foreligger</t>
        </is>
      </c>
      <c r="C19" s="5" t="n"/>
      <c r="D19" s="4" t="inlineStr">
        <is>
          <t>Bestille direkte fra dagens leverandør: ingen prissammenligning</t>
        </is>
      </c>
      <c r="E19" s="5" t="n"/>
    </row>
    <row r="20" ht="20" customHeight="1">
      <c r="A20" s="12" t="n">
        <v>3</v>
      </c>
      <c r="B20" s="4" t="n"/>
      <c r="C20" s="5" t="n"/>
      <c r="D20" s="4" t="n"/>
      <c r="E20" s="5" t="n"/>
    </row>
    <row r="21" ht="20" customHeight="1">
      <c r="A21" s="12" t="n">
        <v>4</v>
      </c>
      <c r="B21" s="4" t="n"/>
      <c r="C21" s="5" t="n"/>
      <c r="D21" s="4" t="n"/>
      <c r="E21" s="5" t="n"/>
    </row>
    <row r="23" ht="22" customHeight="1">
      <c r="A23" s="8" t="inlineStr">
        <is>
          <t>3. Handlingspunkter (Hvem – Hva – Frist)</t>
        </is>
      </c>
    </row>
    <row r="24" ht="24" customHeight="1">
      <c r="A24" s="10" t="inlineStr">
        <is>
          <t>Ansvarlig</t>
        </is>
      </c>
      <c r="B24" s="10" t="inlineStr">
        <is>
          <t>Konkret oppgave og leveranse</t>
        </is>
      </c>
      <c r="C24" s="10" t="inlineStr">
        <is>
          <t>Frist</t>
        </is>
      </c>
      <c r="D24" s="10" t="inlineStr">
        <is>
          <t>Hvor leveransen deles</t>
        </is>
      </c>
      <c r="E24" s="10" t="inlineStr">
        <is>
          <t>Status</t>
        </is>
      </c>
    </row>
    <row r="25" ht="30" customHeight="1">
      <c r="A25" s="13">
        <f>IF(Handlingspunkter!B9="","",Handlingspunkter!B9)</f>
        <v/>
      </c>
      <c r="B25" s="14">
        <f>IF(Handlingspunkter!C9="","",Handlingspunkter!C9)</f>
        <v/>
      </c>
      <c r="C25" s="15">
        <f>IF(Handlingspunkter!G9&lt;&gt;"",Handlingspunkter!G9,IF(Handlingspunkter!D9="","",Handlingspunkter!D9))</f>
        <v/>
      </c>
      <c r="D25" s="14">
        <f>IF(Handlingspunkter!E9="","",Handlingspunkter!E9)</f>
        <v/>
      </c>
      <c r="E25" s="16">
        <f>IF(Handlingspunkter!F9="","",Handlingspunkter!F9)</f>
        <v/>
      </c>
    </row>
    <row r="26" ht="30" customHeight="1">
      <c r="A26" s="13">
        <f>IF(Handlingspunkter!B10="","",Handlingspunkter!B10)</f>
        <v/>
      </c>
      <c r="B26" s="14">
        <f>IF(Handlingspunkter!C10="","",Handlingspunkter!C10)</f>
        <v/>
      </c>
      <c r="C26" s="15">
        <f>IF(Handlingspunkter!G10&lt;&gt;"",Handlingspunkter!G10,IF(Handlingspunkter!D10="","",Handlingspunkter!D10))</f>
        <v/>
      </c>
      <c r="D26" s="14">
        <f>IF(Handlingspunkter!E10="","",Handlingspunkter!E10)</f>
        <v/>
      </c>
      <c r="E26" s="16">
        <f>IF(Handlingspunkter!F10="","",Handlingspunkter!F10)</f>
        <v/>
      </c>
    </row>
    <row r="27" ht="30" customHeight="1">
      <c r="A27" s="13">
        <f>IF(Handlingspunkter!B11="","",Handlingspunkter!B11)</f>
        <v/>
      </c>
      <c r="B27" s="14">
        <f>IF(Handlingspunkter!C11="","",Handlingspunkter!C11)</f>
        <v/>
      </c>
      <c r="C27" s="15">
        <f>IF(Handlingspunkter!G11&lt;&gt;"",Handlingspunkter!G11,IF(Handlingspunkter!D11="","",Handlingspunkter!D11))</f>
        <v/>
      </c>
      <c r="D27" s="14">
        <f>IF(Handlingspunkter!E11="","",Handlingspunkter!E11)</f>
        <v/>
      </c>
      <c r="E27" s="16">
        <f>IF(Handlingspunkter!F11="","",Handlingspunkter!F11)</f>
        <v/>
      </c>
    </row>
    <row r="28" ht="18" customHeight="1">
      <c r="A28" s="13">
        <f>IF(Handlingspunkter!B12="","",Handlingspunkter!B12)</f>
        <v/>
      </c>
      <c r="B28" s="14">
        <f>IF(Handlingspunkter!C12="","",Handlingspunkter!C12)</f>
        <v/>
      </c>
      <c r="C28" s="15">
        <f>IF(Handlingspunkter!G12&lt;&gt;"",Handlingspunkter!G12,IF(Handlingspunkter!D12="","",Handlingspunkter!D12))</f>
        <v/>
      </c>
      <c r="D28" s="14">
        <f>IF(Handlingspunkter!E12="","",Handlingspunkter!E12)</f>
        <v/>
      </c>
      <c r="E28" s="16">
        <f>IF(Handlingspunkter!F12="","",Handlingspunkter!F12)</f>
        <v/>
      </c>
    </row>
    <row r="29" ht="18" customHeight="1">
      <c r="A29" s="13">
        <f>IF(Handlingspunkter!B13="","",Handlingspunkter!B13)</f>
        <v/>
      </c>
      <c r="B29" s="14">
        <f>IF(Handlingspunkter!C13="","",Handlingspunkter!C13)</f>
        <v/>
      </c>
      <c r="C29" s="15">
        <f>IF(Handlingspunkter!G13&lt;&gt;"",Handlingspunkter!G13,IF(Handlingspunkter!D13="","",Handlingspunkter!D13))</f>
        <v/>
      </c>
      <c r="D29" s="14">
        <f>IF(Handlingspunkter!E13="","",Handlingspunkter!E13)</f>
        <v/>
      </c>
      <c r="E29" s="16">
        <f>IF(Handlingspunkter!F13="","",Handlingspunkter!F13)</f>
        <v/>
      </c>
    </row>
    <row r="30" ht="18" customHeight="1">
      <c r="A30" s="13">
        <f>IF(Handlingspunkter!B14="","",Handlingspunkter!B14)</f>
        <v/>
      </c>
      <c r="B30" s="14">
        <f>IF(Handlingspunkter!C14="","",Handlingspunkter!C14)</f>
        <v/>
      </c>
      <c r="C30" s="15">
        <f>IF(Handlingspunkter!G14&lt;&gt;"",Handlingspunkter!G14,IF(Handlingspunkter!D14="","",Handlingspunkter!D14))</f>
        <v/>
      </c>
      <c r="D30" s="14">
        <f>IF(Handlingspunkter!E14="","",Handlingspunkter!E14)</f>
        <v/>
      </c>
      <c r="E30" s="16">
        <f>IF(Handlingspunkter!F14="","",Handlingspunkter!F14)</f>
        <v/>
      </c>
    </row>
    <row r="31" ht="18" customHeight="1">
      <c r="A31" s="13">
        <f>IF(Handlingspunkter!B15="","",Handlingspunkter!B15)</f>
        <v/>
      </c>
      <c r="B31" s="14">
        <f>IF(Handlingspunkter!C15="","",Handlingspunkter!C15)</f>
        <v/>
      </c>
      <c r="C31" s="15">
        <f>IF(Handlingspunkter!G15&lt;&gt;"",Handlingspunkter!G15,IF(Handlingspunkter!D15="","",Handlingspunkter!D15))</f>
        <v/>
      </c>
      <c r="D31" s="14">
        <f>IF(Handlingspunkter!E15="","",Handlingspunkter!E15)</f>
        <v/>
      </c>
      <c r="E31" s="16">
        <f>IF(Handlingspunkter!F15="","",Handlingspunkter!F15)</f>
        <v/>
      </c>
    </row>
    <row r="32" ht="18" customHeight="1">
      <c r="A32" s="13">
        <f>IF(Handlingspunkter!B16="","",Handlingspunkter!B16)</f>
        <v/>
      </c>
      <c r="B32" s="14">
        <f>IF(Handlingspunkter!C16="","",Handlingspunkter!C16)</f>
        <v/>
      </c>
      <c r="C32" s="15">
        <f>IF(Handlingspunkter!G16&lt;&gt;"",Handlingspunkter!G16,IF(Handlingspunkter!D16="","",Handlingspunkter!D16))</f>
        <v/>
      </c>
      <c r="D32" s="14">
        <f>IF(Handlingspunkter!E16="","",Handlingspunkter!E16)</f>
        <v/>
      </c>
      <c r="E32" s="16">
        <f>IF(Handlingspunkter!F16="","",Handlingspunkter!F16)</f>
        <v/>
      </c>
    </row>
    <row r="33" ht="18" customHeight="1">
      <c r="A33" s="13">
        <f>IF(Handlingspunkter!B17="","",Handlingspunkter!B17)</f>
        <v/>
      </c>
      <c r="B33" s="14">
        <f>IF(Handlingspunkter!C17="","",Handlingspunkter!C17)</f>
        <v/>
      </c>
      <c r="C33" s="15">
        <f>IF(Handlingspunkter!G17&lt;&gt;"",Handlingspunkter!G17,IF(Handlingspunkter!D17="","",Handlingspunkter!D17))</f>
        <v/>
      </c>
      <c r="D33" s="14">
        <f>IF(Handlingspunkter!E17="","",Handlingspunkter!E17)</f>
        <v/>
      </c>
      <c r="E33" s="16">
        <f>IF(Handlingspunkter!F17="","",Handlingspunkter!F17)</f>
        <v/>
      </c>
    </row>
    <row r="34" ht="18" customHeight="1">
      <c r="A34" s="13">
        <f>IF(Handlingspunkter!B18="","",Handlingspunkter!B18)</f>
        <v/>
      </c>
      <c r="B34" s="14">
        <f>IF(Handlingspunkter!C18="","",Handlingspunkter!C18)</f>
        <v/>
      </c>
      <c r="C34" s="15">
        <f>IF(Handlingspunkter!G18&lt;&gt;"",Handlingspunkter!G18,IF(Handlingspunkter!D18="","",Handlingspunkter!D18))</f>
        <v/>
      </c>
      <c r="D34" s="14">
        <f>IF(Handlingspunkter!E18="","",Handlingspunkter!E18)</f>
        <v/>
      </c>
      <c r="E34" s="16">
        <f>IF(Handlingspunkter!F18="","",Handlingspunkter!F18)</f>
        <v/>
      </c>
    </row>
    <row r="35">
      <c r="A35" s="17" t="inlineStr">
        <is>
          <t>Fylles ut i fanen Handlingspunkter (Frist = ny frist hvis den er satt).</t>
        </is>
      </c>
    </row>
    <row r="37" ht="22" customHeight="1">
      <c r="A37" s="8" t="inlineStr">
        <is>
          <t>4. Åpne spørsmål og neste steg</t>
        </is>
      </c>
    </row>
    <row r="38" ht="24" customHeight="1">
      <c r="A38" s="10" t="inlineStr">
        <is>
          <t>Uavklart sak som må undersøkes før neste møte</t>
        </is>
      </c>
      <c r="B38" s="11" t="n"/>
      <c r="C38" s="11" t="n"/>
      <c r="D38" s="10" t="inlineStr">
        <is>
          <t>Hvem undersøker</t>
        </is>
      </c>
      <c r="E38" s="11" t="n"/>
    </row>
    <row r="39" ht="24" customHeight="1">
      <c r="A39" s="4" t="inlineStr">
        <is>
          <t>Skal lanseringen skje i ett eller to trinn?</t>
        </is>
      </c>
      <c r="B39" s="5" t="n"/>
      <c r="C39" s="5" t="n"/>
      <c r="D39" s="4" t="inlineStr">
        <is>
          <t>Ingrid Solberg</t>
        </is>
      </c>
      <c r="E39" s="5" t="n"/>
    </row>
    <row r="40" ht="20" customHeight="1">
      <c r="A40" s="4" t="n"/>
      <c r="B40" s="5" t="n"/>
      <c r="C40" s="5" t="n"/>
      <c r="D40" s="4" t="n"/>
      <c r="E40" s="5" t="n"/>
    </row>
    <row r="42" ht="24" customHeight="1">
      <c r="A42" s="10" t="inlineStr">
        <is>
          <t>Parkeringsplass: sidesaker notert underveis</t>
        </is>
      </c>
      <c r="B42" s="11" t="n"/>
      <c r="C42" s="11" t="n"/>
      <c r="D42" s="10" t="inlineStr">
        <is>
          <t>Hvor saken tas videre</t>
        </is>
      </c>
      <c r="E42" s="11" t="n"/>
    </row>
    <row r="43" ht="24" customHeight="1">
      <c r="A43" s="4" t="inlineStr">
        <is>
          <t>Ny mal for kundepresentasjoner</t>
        </is>
      </c>
      <c r="B43" s="5" t="n"/>
      <c r="C43" s="5" t="n"/>
      <c r="D43" s="4" t="inlineStr">
        <is>
          <t>Egen samtale, ikke i plenum</t>
        </is>
      </c>
      <c r="E43" s="5" t="n"/>
    </row>
    <row r="44" ht="20" customHeight="1">
      <c r="A44" s="4" t="n"/>
      <c r="B44" s="5" t="n"/>
      <c r="C44" s="5" t="n"/>
      <c r="D44" s="4" t="n"/>
      <c r="E44" s="5" t="n"/>
    </row>
    <row r="46" ht="22" customHeight="1">
      <c r="A46" s="3" t="inlineStr">
        <is>
          <t>Neste møte</t>
        </is>
      </c>
      <c r="B46" s="18" t="n">
        <v>46335.375</v>
      </c>
      <c r="C46" s="5" t="n"/>
      <c r="D46" s="17" t="inlineStr">
        <is>
          <t>eller skriv «Avklares asynkront»</t>
        </is>
      </c>
    </row>
    <row r="48">
      <c r="A48" s="19" t="inlineStr">
        <is>
          <t>Frist passert = gjeldende frist er før nå (NOW), og status er verken Levert eller Ikke lenger aktuelt.</t>
        </is>
      </c>
    </row>
    <row r="49">
      <c r="A49" s="19" t="inlineStr">
        <is>
          <t>Si fra til deltakerne på forhånd hvis møtet tas opp eller tekstes (personvern).</t>
        </is>
      </c>
    </row>
    <row r="51">
      <c r="A51" s="20" t="inlineStr">
        <is>
          <t>Hypotetisk eksempel — orova.vn</t>
        </is>
      </c>
    </row>
  </sheetData>
  <sheetProtection selectLockedCells="0" selectUnlockedCells="0" sheet="1" objects="0" insertRows="1" insertHyperlinks="1" autoFilter="1" scenarios="0" formatColumns="1" deleteColumns="1" insertColumns="1" pivotTables="1" deleteRows="1" formatCells="1" formatRows="1" sort="1"/>
  <mergeCells count="32">
    <mergeCell ref="D20:E20"/>
    <mergeCell ref="B7:C7"/>
    <mergeCell ref="D19:E19"/>
    <mergeCell ref="B46:C46"/>
    <mergeCell ref="D40:E40"/>
    <mergeCell ref="B18:C18"/>
    <mergeCell ref="D21:E21"/>
    <mergeCell ref="A13:E14"/>
    <mergeCell ref="A42:C42"/>
    <mergeCell ref="B21:C21"/>
    <mergeCell ref="B17:C17"/>
    <mergeCell ref="D17:E17"/>
    <mergeCell ref="B8:C8"/>
    <mergeCell ref="A38:C38"/>
    <mergeCell ref="A43:C43"/>
    <mergeCell ref="A44:C44"/>
    <mergeCell ref="A2:E2"/>
    <mergeCell ref="B19:C19"/>
    <mergeCell ref="D43:E43"/>
    <mergeCell ref="B10:C10"/>
    <mergeCell ref="A40:C40"/>
    <mergeCell ref="A39:C39"/>
    <mergeCell ref="D18:E18"/>
    <mergeCell ref="B9:C9"/>
    <mergeCell ref="D39:E39"/>
    <mergeCell ref="B6:C6"/>
    <mergeCell ref="D42:E42"/>
    <mergeCell ref="B5:C5"/>
    <mergeCell ref="B20:C20"/>
    <mergeCell ref="D38:E38"/>
    <mergeCell ref="D44:E44"/>
    <mergeCell ref="B4:C4"/>
  </mergeCells>
  <conditionalFormatting sqref="E6">
    <cfRule type="cellIs" priority="1" operator="greaterThan" dxfId="0">
      <formula>0</formula>
    </cfRule>
  </conditionalFormatting>
  <dataValidations count="1">
    <dataValidation sqref="B5" showDropDown="0" showInputMessage="0" showErrorMessage="0" allowBlank="1" type="date" operator="greaterThan">
      <formula1>36526</formula1>
    </dataValidation>
  </dataValidations>
  <printOptions headings="1" gridLines="1"/>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I30"/>
  <sheetViews>
    <sheetView workbookViewId="0">
      <pane ySplit="8" topLeftCell="A9" activePane="bottomLeft" state="frozen"/>
      <selection pane="bottomLeft" activeCell="A1" sqref="A1"/>
    </sheetView>
  </sheetViews>
  <sheetFormatPr baseColWidth="8" defaultRowHeight="15"/>
  <cols>
    <col width="6" customWidth="1" min="1" max="1"/>
    <col width="22" customWidth="1" min="2" max="2"/>
    <col width="38" customWidth="1" min="3" max="3"/>
    <col width="18" customWidth="1" min="4" max="4"/>
    <col width="20" customWidth="1" min="5" max="5"/>
    <col width="20" customWidth="1" min="6" max="6"/>
    <col width="18" customWidth="1" min="7" max="7"/>
    <col width="26" customWidth="1" min="8" max="8"/>
    <col width="40" customWidth="1" min="9" max="9"/>
  </cols>
  <sheetData>
    <row r="1">
      <c r="A1" s="1" t="inlineStr">
        <is>
          <t>Handlingspunkter — ett navn og én frist per oppgave</t>
        </is>
      </c>
    </row>
    <row r="2" ht="36" customHeight="1">
      <c r="A2" s="2" t="inlineStr">
        <is>
          <t>Hypotetisk eksempel — orova.vn. Fyll ut de hvite cellene; grå celler er formler og er låst (arkbeskyttelse uten passord). Hvert punkt har nøyaktig én ansvarlig, en konkret leveranse, en frist med dato og klokkeslett og et sted der leveransen deles.</t>
        </is>
      </c>
    </row>
    <row r="4" ht="30" customHeight="1">
      <c r="B4" s="10" t="inlineStr">
        <is>
          <t>Ikke startet</t>
        </is>
      </c>
      <c r="C4" s="10" t="inlineStr">
        <is>
          <t>Under arbeid</t>
        </is>
      </c>
      <c r="D4" s="10" t="inlineStr">
        <is>
          <t>Forsinket</t>
        </is>
      </c>
      <c r="E4" s="10" t="inlineStr">
        <is>
          <t>Blokkert av noen andre</t>
        </is>
      </c>
      <c r="F4" s="10" t="inlineStr">
        <is>
          <t>Levert</t>
        </is>
      </c>
      <c r="G4" s="10" t="inlineStr">
        <is>
          <t>Ikke lenger aktuelt</t>
        </is>
      </c>
      <c r="H4" s="10" t="inlineStr">
        <is>
          <t>Totalt</t>
        </is>
      </c>
      <c r="I4" s="10" t="inlineStr">
        <is>
          <t>Frist passert</t>
        </is>
      </c>
    </row>
    <row r="5">
      <c r="B5" s="6">
        <f>COUNTIF(Handlingspunkter!$F$9:$F$18,"Ikke startet")</f>
        <v/>
      </c>
      <c r="C5" s="6">
        <f>COUNTIF(Handlingspunkter!$F$9:$F$18,"Under arbeid")</f>
        <v/>
      </c>
      <c r="D5" s="6">
        <f>COUNTIF(Handlingspunkter!$F$9:$F$18,"Forsinket")</f>
        <v/>
      </c>
      <c r="E5" s="6">
        <f>COUNTIF(Handlingspunkter!$F$9:$F$18,"Blokkert av noen andre")</f>
        <v/>
      </c>
      <c r="F5" s="6">
        <f>COUNTIF(Handlingspunkter!$F$9:$F$18,"Levert")</f>
        <v/>
      </c>
      <c r="G5" s="6">
        <f>COUNTIF(Handlingspunkter!$F$9:$F$18,"Ikke lenger aktuelt")</f>
        <v/>
      </c>
      <c r="H5" s="6">
        <f>COUNTA(Handlingspunkter!$B$9:$B$18)</f>
        <v/>
      </c>
      <c r="I5" s="6">
        <f>SUMPRODUCT(ISNUMBER(Handlingspunkter!$D$9:$D$18)*(Handlingspunkter!$G$9:$G$18="")*(Handlingspunkter!$D$9:$D$18&lt;NOW())*(Handlingspunkter!$F$9:$F$18&lt;&gt;"Levert")*(Handlingspunkter!$F$9:$F$18&lt;&gt;"Ikke lenger aktuelt"))+SUMPRODUCT(ISNUMBER(Handlingspunkter!$G$9:$G$18)*(Handlingspunkter!$G$9:$G$18&lt;NOW())*(Handlingspunkter!$F$9:$F$18&lt;&gt;"Levert")*(Handlingspunkter!$F$9:$F$18&lt;&gt;"Ikke lenger aktuelt"))</f>
        <v/>
      </c>
    </row>
    <row r="7" ht="22" customHeight="1">
      <c r="A7" s="8" t="inlineStr">
        <is>
          <t>Handlingsliste (Hvem – Hva – Frist)</t>
        </is>
      </c>
    </row>
    <row r="8" ht="32" customHeight="1">
      <c r="A8" s="10" t="inlineStr">
        <is>
          <t>Nr</t>
        </is>
      </c>
      <c r="B8" s="10" t="inlineStr">
        <is>
          <t>Ansvarlig (én person)</t>
        </is>
      </c>
      <c r="C8" s="10" t="inlineStr">
        <is>
          <t>Konkret oppgave og leveranse</t>
        </is>
      </c>
      <c r="D8" s="10" t="inlineStr">
        <is>
          <t>Frist (dato og kl.)</t>
        </is>
      </c>
      <c r="E8" s="10" t="inlineStr">
        <is>
          <t>Hvor leveransen deles</t>
        </is>
      </c>
      <c r="F8" s="10" t="inlineStr">
        <is>
          <t>Status</t>
        </is>
      </c>
      <c r="G8" s="10" t="inlineStr">
        <is>
          <t>Ny frist (ved forsinkelse)</t>
        </is>
      </c>
      <c r="H8" s="10" t="inlineStr">
        <is>
          <t>Hva blokkerer / merknad</t>
        </is>
      </c>
      <c r="I8" s="10" t="inlineStr">
        <is>
          <t>Hva møteleder gjør (automatisk)</t>
        </is>
      </c>
    </row>
    <row r="9" ht="34" customHeight="1">
      <c r="A9" s="6">
        <f>IF(B9="","",ROW()-8)</f>
        <v/>
      </c>
      <c r="B9" s="21" t="inlineStr">
        <is>
          <t>Ola Nordmann</t>
        </is>
      </c>
      <c r="C9" s="4" t="inlineStr">
        <is>
          <t>Utarbeide revidert lanseringsplan v2</t>
        </is>
      </c>
      <c r="D9" s="22" t="n">
        <v>46330.5</v>
      </c>
      <c r="E9" s="4" t="inlineStr">
        <is>
          <t>Prosjektmappen</t>
        </is>
      </c>
      <c r="F9" s="23" t="inlineStr">
        <is>
          <t>Ikke startet</t>
        </is>
      </c>
      <c r="G9" s="22" t="n"/>
      <c r="H9" s="4" t="n"/>
      <c r="I9" s="14">
        <f>IF(F9="","",IFERROR(VLOOKUP(F9,'Oppfølging neste møte'!$A$6:$B$11,2,0),""))</f>
        <v/>
      </c>
    </row>
    <row r="10" ht="34" customHeight="1">
      <c r="A10" s="6">
        <f>IF(B10="","",ROW()-8)</f>
        <v/>
      </c>
      <c r="B10" s="21" t="inlineStr">
        <is>
          <t>Kari Hansen</t>
        </is>
      </c>
      <c r="C10" s="4" t="inlineStr">
        <is>
          <t>Innhente prisoverslag fra to underleverandører</t>
        </is>
      </c>
      <c r="D10" s="22" t="n">
        <v>46332.66666666666</v>
      </c>
      <c r="E10" s="4" t="inlineStr">
        <is>
          <t>Prosjektmappen</t>
        </is>
      </c>
      <c r="F10" s="23" t="inlineStr">
        <is>
          <t>Under arbeid</t>
        </is>
      </c>
      <c r="G10" s="22" t="n"/>
      <c r="H10" s="4" t="n"/>
      <c r="I10" s="14">
        <f>IF(F10="","",IFERROR(VLOOKUP(F10,'Oppfølging neste møte'!$A$6:$B$11,2,0),""))</f>
        <v/>
      </c>
    </row>
    <row r="11" ht="34" customHeight="1">
      <c r="A11" s="6">
        <f>IF(B11="","",ROW()-8)</f>
        <v/>
      </c>
      <c r="B11" s="21" t="inlineStr">
        <is>
          <t>Jonas Berg</t>
        </is>
      </c>
      <c r="C11" s="4" t="inlineStr">
        <is>
          <t>Kontrollere lisensavtalen og rapportere</t>
        </is>
      </c>
      <c r="D11" s="22" t="n">
        <v>46335.375</v>
      </c>
      <c r="E11" s="4" t="inlineStr">
        <is>
          <t>Neste møte</t>
        </is>
      </c>
      <c r="F11" s="23" t="inlineStr">
        <is>
          <t>Ikke startet</t>
        </is>
      </c>
      <c r="G11" s="22" t="n"/>
      <c r="H11" s="4" t="n"/>
      <c r="I11" s="14">
        <f>IF(F11="","",IFERROR(VLOOKUP(F11,'Oppfølging neste møte'!$A$6:$B$11,2,0),""))</f>
        <v/>
      </c>
    </row>
    <row r="12" ht="22" customHeight="1">
      <c r="A12" s="6">
        <f>IF(B12="","",ROW()-8)</f>
        <v/>
      </c>
      <c r="B12" s="21" t="n"/>
      <c r="C12" s="4" t="n"/>
      <c r="D12" s="22" t="n"/>
      <c r="E12" s="4" t="n"/>
      <c r="F12" s="23" t="n"/>
      <c r="G12" s="22" t="n"/>
      <c r="H12" s="4" t="n"/>
      <c r="I12" s="14">
        <f>IF(F12="","",IFERROR(VLOOKUP(F12,'Oppfølging neste møte'!$A$6:$B$11,2,0),""))</f>
        <v/>
      </c>
    </row>
    <row r="13" ht="22" customHeight="1">
      <c r="A13" s="6">
        <f>IF(B13="","",ROW()-8)</f>
        <v/>
      </c>
      <c r="B13" s="21" t="n"/>
      <c r="C13" s="4" t="n"/>
      <c r="D13" s="22" t="n"/>
      <c r="E13" s="4" t="n"/>
      <c r="F13" s="23" t="n"/>
      <c r="G13" s="22" t="n"/>
      <c r="H13" s="4" t="n"/>
      <c r="I13" s="14">
        <f>IF(F13="","",IFERROR(VLOOKUP(F13,'Oppfølging neste møte'!$A$6:$B$11,2,0),""))</f>
        <v/>
      </c>
    </row>
    <row r="14" ht="22" customHeight="1">
      <c r="A14" s="6">
        <f>IF(B14="","",ROW()-8)</f>
        <v/>
      </c>
      <c r="B14" s="21" t="n"/>
      <c r="C14" s="4" t="n"/>
      <c r="D14" s="22" t="n"/>
      <c r="E14" s="4" t="n"/>
      <c r="F14" s="23" t="n"/>
      <c r="G14" s="22" t="n"/>
      <c r="H14" s="4" t="n"/>
      <c r="I14" s="14">
        <f>IF(F14="","",IFERROR(VLOOKUP(F14,'Oppfølging neste møte'!$A$6:$B$11,2,0),""))</f>
        <v/>
      </c>
    </row>
    <row r="15" ht="22" customHeight="1">
      <c r="A15" s="6">
        <f>IF(B15="","",ROW()-8)</f>
        <v/>
      </c>
      <c r="B15" s="21" t="n"/>
      <c r="C15" s="4" t="n"/>
      <c r="D15" s="22" t="n"/>
      <c r="E15" s="4" t="n"/>
      <c r="F15" s="23" t="n"/>
      <c r="G15" s="22" t="n"/>
      <c r="H15" s="4" t="n"/>
      <c r="I15" s="14">
        <f>IF(F15="","",IFERROR(VLOOKUP(F15,'Oppfølging neste møte'!$A$6:$B$11,2,0),""))</f>
        <v/>
      </c>
    </row>
    <row r="16" ht="22" customHeight="1">
      <c r="A16" s="6">
        <f>IF(B16="","",ROW()-8)</f>
        <v/>
      </c>
      <c r="B16" s="21" t="n"/>
      <c r="C16" s="4" t="n"/>
      <c r="D16" s="22" t="n"/>
      <c r="E16" s="4" t="n"/>
      <c r="F16" s="23" t="n"/>
      <c r="G16" s="22" t="n"/>
      <c r="H16" s="4" t="n"/>
      <c r="I16" s="14">
        <f>IF(F16="","",IFERROR(VLOOKUP(F16,'Oppfølging neste møte'!$A$6:$B$11,2,0),""))</f>
        <v/>
      </c>
    </row>
    <row r="17" ht="22" customHeight="1">
      <c r="A17" s="6">
        <f>IF(B17="","",ROW()-8)</f>
        <v/>
      </c>
      <c r="B17" s="21" t="n"/>
      <c r="C17" s="4" t="n"/>
      <c r="D17" s="22" t="n"/>
      <c r="E17" s="4" t="n"/>
      <c r="F17" s="23" t="n"/>
      <c r="G17" s="22" t="n"/>
      <c r="H17" s="4" t="n"/>
      <c r="I17" s="14">
        <f>IF(F17="","",IFERROR(VLOOKUP(F17,'Oppfølging neste møte'!$A$6:$B$11,2,0),""))</f>
        <v/>
      </c>
    </row>
    <row r="18" ht="22" customHeight="1">
      <c r="A18" s="6">
        <f>IF(B18="","",ROW()-8)</f>
        <v/>
      </c>
      <c r="B18" s="21" t="n"/>
      <c r="C18" s="4" t="n"/>
      <c r="D18" s="22" t="n"/>
      <c r="E18" s="4" t="n"/>
      <c r="F18" s="23" t="n"/>
      <c r="G18" s="22" t="n"/>
      <c r="H18" s="4" t="n"/>
      <c r="I18" s="14">
        <f>IF(F18="","",IFERROR(VLOOKUP(F18,'Oppfølging neste møte'!$A$6:$B$11,2,0),""))</f>
        <v/>
      </c>
    </row>
    <row r="20" ht="22" customHeight="1">
      <c r="A20" s="8" t="inlineStr">
        <is>
          <t>Slik formulerer du et holdbart handlingspunkt</t>
        </is>
      </c>
    </row>
    <row r="21" ht="24" customHeight="1">
      <c r="A21" s="10" t="inlineStr">
        <is>
          <t>Uklar formulering</t>
        </is>
      </c>
      <c r="B21" s="11" t="n"/>
      <c r="C21" s="11" t="n"/>
      <c r="D21" s="10" t="inlineStr">
        <is>
          <t>Holdbart handlingspunkt</t>
        </is>
      </c>
      <c r="E21" s="11" t="n"/>
      <c r="F21" s="11" t="n"/>
      <c r="G21" s="11" t="n"/>
      <c r="H21" s="11" t="n"/>
      <c r="I21" s="11" t="n"/>
    </row>
    <row r="22" ht="26" customHeight="1">
      <c r="A22" s="24" t="inlineStr">
        <is>
          <t>«Teamet ser på prisene»</t>
        </is>
      </c>
      <c r="B22" s="25" t="n"/>
      <c r="C22" s="25" t="n"/>
      <c r="D22" s="24" t="inlineStr">
        <is>
          <t>«Kari henter inn to prisoverslag og legger dem i prosjektmappen innen fredag kl. 12»</t>
        </is>
      </c>
      <c r="E22" s="25" t="n"/>
      <c r="F22" s="25" t="n"/>
      <c r="G22" s="25" t="n"/>
      <c r="H22" s="25" t="n"/>
      <c r="I22" s="25" t="n"/>
    </row>
    <row r="23" ht="26" customHeight="1">
      <c r="A23" s="24" t="inlineStr">
        <is>
          <t>«Vi følger opp kunden»</t>
        </is>
      </c>
      <c r="B23" s="25" t="n"/>
      <c r="C23" s="25" t="n"/>
      <c r="D23" s="24" t="inlineStr">
        <is>
          <t>«Ola sender oppsummeringen til kunden i dag og ber om svar innen onsdag»</t>
        </is>
      </c>
      <c r="E23" s="25" t="n"/>
      <c r="F23" s="25" t="n"/>
      <c r="G23" s="25" t="n"/>
      <c r="H23" s="25" t="n"/>
      <c r="I23" s="25" t="n"/>
    </row>
    <row r="24" ht="26" customHeight="1">
      <c r="A24" s="24" t="inlineStr">
        <is>
          <t>«Noen sjekker lisensene»</t>
        </is>
      </c>
      <c r="B24" s="25" t="n"/>
      <c r="C24" s="25" t="n"/>
      <c r="D24" s="24" t="inlineStr">
        <is>
          <t>«Jonas kontrollerer lisensavtalen og rapporterer i neste møte»</t>
        </is>
      </c>
      <c r="E24" s="25" t="n"/>
      <c r="F24" s="25" t="n"/>
      <c r="G24" s="25" t="n"/>
      <c r="H24" s="25" t="n"/>
      <c r="I24" s="25" t="n"/>
    </row>
    <row r="26">
      <c r="A26" s="19" t="inlineStr">
        <is>
          <t>Fire krav per punkt: én ansvarlig, en konkret leveranse, frist med dato og klokkeslett, og hvor leveransen deles.</t>
        </is>
      </c>
    </row>
    <row r="27">
      <c r="A27" s="19" t="inlineStr">
        <is>
          <t>Ansvarlig-cellen blir rød hvis det står «Teamet», «Felles» eller mer enn ett navn (komma, «og», skråstrek).</t>
        </is>
      </c>
    </row>
    <row r="28">
      <c r="A28" s="19" t="inlineStr">
        <is>
          <t>Rød rad = gjeldende frist (ny frist hvis den er fylt ut) er passert, og status er verken Levert eller Ikke lenger aktuelt.</t>
        </is>
      </c>
    </row>
    <row r="30">
      <c r="A30" s="20" t="inlineStr">
        <is>
          <t>Hypotetisk eksempel — orova.vn</t>
        </is>
      </c>
    </row>
  </sheetData>
  <sheetProtection selectLockedCells="0" selectUnlockedCells="0" sheet="1" objects="0" insertRows="1" insertHyperlinks="1" autoFilter="1" scenarios="0" formatColumns="1" deleteColumns="1" insertColumns="1" pivotTables="1" deleteRows="1" formatCells="1" formatRows="1" sort="1"/>
  <mergeCells count="9">
    <mergeCell ref="D24:I24"/>
    <mergeCell ref="A2:I2"/>
    <mergeCell ref="A23:C23"/>
    <mergeCell ref="D22:I22"/>
    <mergeCell ref="D23:I23"/>
    <mergeCell ref="A22:C22"/>
    <mergeCell ref="A24:C24"/>
    <mergeCell ref="A21:C21"/>
    <mergeCell ref="D21:I21"/>
  </mergeCells>
  <conditionalFormatting sqref="I5">
    <cfRule type="cellIs" priority="1" operator="greaterThan" dxfId="0">
      <formula>0</formula>
    </cfRule>
  </conditionalFormatting>
  <conditionalFormatting sqref="A9:I18">
    <cfRule type="expression" priority="2" dxfId="0">
      <formula>AND($B9&lt;&gt;"",ISNUMBER(IF($G9&lt;&gt;"",$G9,$D9)),IF($G9&lt;&gt;"",$G9,$D9)&lt;NOW(),$F9&lt;&gt;"Levert",$F9&lt;&gt;"Ikke lenger aktuelt")</formula>
    </cfRule>
  </conditionalFormatting>
  <conditionalFormatting sqref="F9:F18">
    <cfRule type="cellIs" priority="3" operator="equal" dxfId="1">
      <formula>"Levert"</formula>
    </cfRule>
    <cfRule type="cellIs" priority="4" operator="equal" dxfId="1">
      <formula>"Ikke lenger aktuelt"</formula>
    </cfRule>
  </conditionalFormatting>
  <conditionalFormatting sqref="B9:B18">
    <cfRule type="expression" priority="5" dxfId="0">
      <formula>OR(LOWER(TRIM($B9))="teamet",LOWER(TRIM($B9))="felles",ISNUMBER(SEARCH(",",$B9)),ISNUMBER(SEARCH(" og ",$B9)),ISNUMBER(SEARCH("/",$B9)))</formula>
    </cfRule>
  </conditionalFormatting>
  <dataValidations count="2">
    <dataValidation sqref="F9:F18" showDropDown="0" showInputMessage="0" showErrorMessage="1" allowBlank="1" type="list">
      <formula1>"Ikke startet,Under arbeid,Forsinket,Blokkert av noen andre,Levert,Ikke lenger aktuelt"</formula1>
    </dataValidation>
    <dataValidation sqref="D9:D18 G9:G18" showDropDown="0" showInputMessage="0" showErrorMessage="0" allowBlank="1" type="date" operator="greaterThan">
      <formula1>36526</formula1>
    </dataValidation>
  </dataValidations>
  <printOptions headings="1" gridLines="1"/>
  <pageMargins left="0.3" right="0.3" top="0.4" bottom="0.4" header="0.5" footer="0.5"/>
  <pageSetup orientation="landscape" paperSize="9" fitToHeight="1"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D32"/>
  <sheetViews>
    <sheetView workbookViewId="0">
      <selection activeCell="A1" sqref="A1"/>
    </sheetView>
  </sheetViews>
  <sheetFormatPr baseColWidth="8" defaultRowHeight="15"/>
  <cols>
    <col width="28" customWidth="1" min="1" max="1"/>
    <col width="34" customWidth="1" min="2" max="2"/>
    <col width="30" customWidth="1" min="3" max="3"/>
    <col width="30" customWidth="1" min="4" max="4"/>
  </cols>
  <sheetData>
    <row r="1">
      <c r="A1" s="1" t="inlineStr">
        <is>
          <t>Oppfølging til neste møte — statusrunde</t>
        </is>
      </c>
    </row>
    <row r="2" ht="36" customHeight="1">
      <c r="A2" s="2" t="inlineStr">
        <is>
          <t>Hypotetisk eksempel — orova.vn. Åpne neste møte med forrige handlingsliste på skjermen før nye saker slipper til. Hver oppgaveeier svarer med én status; antallet hentes fra fanen Handlingspunkter.</t>
        </is>
      </c>
    </row>
    <row r="4" ht="22" customHeight="1">
      <c r="A4" s="8" t="inlineStr">
        <is>
          <t>Hva møteleder gjør for hver status</t>
        </is>
      </c>
    </row>
    <row r="5" ht="30" customHeight="1">
      <c r="A5" s="10" t="inlineStr">
        <is>
          <t>Status på handlingspunktet</t>
        </is>
      </c>
      <c r="B5" s="10" t="inlineStr">
        <is>
          <t>Hva møteleder gjør</t>
        </is>
      </c>
      <c r="C5" s="11" t="n"/>
      <c r="D5" s="10" t="inlineStr">
        <is>
          <t>Antall i listen nå</t>
        </is>
      </c>
    </row>
    <row r="6" ht="32" customHeight="1">
      <c r="A6" s="26" t="inlineStr">
        <is>
          <t>Ikke startet</t>
        </is>
      </c>
      <c r="B6" s="24" t="inlineStr">
        <is>
          <t>Bekreft at fristen holder og behold punktet; holder den ikke, behandles punktet som Forsinket</t>
        </is>
      </c>
      <c r="C6" s="25" t="n"/>
      <c r="D6" s="6">
        <f>COUNTIF(Handlingspunkter!$F$9:$F$18,A6)</f>
        <v/>
      </c>
    </row>
    <row r="7" ht="32" customHeight="1">
      <c r="A7" s="26" t="inlineStr">
        <is>
          <t>Under arbeid</t>
        </is>
      </c>
      <c r="B7" s="24" t="inlineStr">
        <is>
          <t>Frist holder: behold punktet med samme frist</t>
        </is>
      </c>
      <c r="C7" s="25" t="n"/>
      <c r="D7" s="6">
        <f>COUNTIF(Handlingspunkter!$F$9:$F$18,A7)</f>
        <v/>
      </c>
    </row>
    <row r="8" ht="32" customHeight="1">
      <c r="A8" s="26" t="inlineStr">
        <is>
          <t>Forsinket</t>
        </is>
      </c>
      <c r="B8" s="24" t="inlineStr">
        <is>
          <t>Be eieren foreslå en ny frist og noter hva som blokkerer</t>
        </is>
      </c>
      <c r="C8" s="25" t="n"/>
      <c r="D8" s="6">
        <f>COUNTIF(Handlingspunkter!$F$9:$F$18,A8)</f>
        <v/>
      </c>
    </row>
    <row r="9" ht="32" customHeight="1">
      <c r="A9" s="26" t="inlineStr">
        <is>
          <t>Blokkert av noen andre</t>
        </is>
      </c>
      <c r="B9" s="24" t="inlineStr">
        <is>
          <t>Gjør blokkeringen til et nytt handlingspunkt med eget navn og frist</t>
        </is>
      </c>
      <c r="C9" s="25" t="n"/>
      <c r="D9" s="6">
        <f>COUNTIF(Handlingspunkter!$F$9:$F$18,A9)</f>
        <v/>
      </c>
    </row>
    <row r="10" ht="32" customHeight="1">
      <c r="A10" s="26" t="inlineStr">
        <is>
          <t>Levert</t>
        </is>
      </c>
      <c r="B10" s="24" t="inlineStr">
        <is>
          <t>Marker som ferdig i referatet og fjern punktet fra listen</t>
        </is>
      </c>
      <c r="C10" s="25" t="n"/>
      <c r="D10" s="6">
        <f>COUNTIF(Handlingspunkter!$F$9:$F$18,A10)</f>
        <v/>
      </c>
    </row>
    <row r="11" ht="32" customHeight="1">
      <c r="A11" s="26" t="inlineStr">
        <is>
          <t>Ikke lenger aktuelt</t>
        </is>
      </c>
      <c r="B11" s="24" t="inlineStr">
        <is>
          <t>Stryk punktet og noter beslutningen under «Fattede beslutninger»</t>
        </is>
      </c>
      <c r="C11" s="25" t="n"/>
      <c r="D11" s="6">
        <f>COUNTIF(Handlingspunkter!$F$9:$F$18,A11)</f>
        <v/>
      </c>
    </row>
    <row r="12">
      <c r="A12" s="27" t="inlineStr">
        <is>
          <t>Totalt</t>
        </is>
      </c>
      <c r="B12" s="25" t="n"/>
      <c r="C12" s="25" t="n"/>
      <c r="D12" s="6">
        <f>SUM(D6:D11)</f>
        <v/>
      </c>
    </row>
    <row r="14" ht="22" customHeight="1">
      <c r="A14" s="8" t="inlineStr">
        <is>
          <t>Statusrunden steg for steg</t>
        </is>
      </c>
    </row>
    <row r="15" ht="24" customHeight="1">
      <c r="A15" s="10" t="inlineStr">
        <is>
          <t>Steg</t>
        </is>
      </c>
      <c r="B15" s="10" t="inlineStr">
        <is>
          <t>Hva du gjør</t>
        </is>
      </c>
      <c r="C15" s="11" t="n"/>
      <c r="D15" s="10" t="inlineStr">
        <is>
          <t>✓ Gjort?</t>
        </is>
      </c>
    </row>
    <row r="16" ht="32" customHeight="1">
      <c r="A16" s="12" t="n">
        <v>1</v>
      </c>
      <c r="B16" s="24" t="inlineStr">
        <is>
          <t>Vis forrige handlingsliste på skjermen før nye saker</t>
        </is>
      </c>
      <c r="C16" s="25" t="n"/>
      <c r="D16" s="23" t="n"/>
    </row>
    <row r="17" ht="32" customHeight="1">
      <c r="A17" s="12" t="n">
        <v>2</v>
      </c>
      <c r="B17" s="24" t="inlineStr">
        <is>
          <t>Gå gjennom hvert punkt raskt; oppgaveeieren svarer med én status</t>
        </is>
      </c>
      <c r="C17" s="25" t="n"/>
      <c r="D17" s="23" t="n"/>
    </row>
    <row r="18" ht="32" customHeight="1">
      <c r="A18" s="12" t="n">
        <v>3</v>
      </c>
      <c r="B18" s="24" t="inlineStr">
        <is>
          <t>Hvorfor noe er forsinket, tas i en egen samtale mellom de berørte, ikke i plenum</t>
        </is>
      </c>
      <c r="C18" s="25" t="n"/>
      <c r="D18" s="23" t="n"/>
    </row>
    <row r="19" ht="32" customHeight="1">
      <c r="A19" s="12" t="n">
        <v>4</v>
      </c>
      <c r="B19" s="24" t="inlineStr">
        <is>
          <t>Oppdater status, ny frist og blokkering i fanen Handlingspunkter</t>
        </is>
      </c>
      <c r="C19" s="25" t="n"/>
      <c r="D19" s="23" t="n"/>
    </row>
    <row r="20" ht="32" customHeight="1">
      <c r="A20" s="12" t="n">
        <v>5</v>
      </c>
      <c r="B20" s="24" t="inlineStr">
        <is>
          <t>Punkt som står møte etter møte uten fremdrift: avgjør åpent om oppgaven er for stor, har feil eier eller ikke lenger er viktig</t>
        </is>
      </c>
      <c r="C20" s="25" t="n"/>
      <c r="D20" s="23" t="n"/>
    </row>
    <row r="21">
      <c r="A21" s="27" t="inlineStr">
        <is>
          <t>Gjort</t>
        </is>
      </c>
      <c r="B21" s="25" t="n"/>
      <c r="C21" s="25" t="n"/>
      <c r="D21" s="6">
        <f>COUNTIF(D16:D20,"Ja")&amp;" / "&amp;ROWS(D16:D20)</f>
        <v/>
      </c>
    </row>
    <row r="23" ht="22" customHeight="1">
      <c r="A23" s="8" t="inlineStr">
        <is>
          <t>Hvordan måle effekten over tid</t>
        </is>
      </c>
    </row>
    <row r="24" ht="30" customHeight="1">
      <c r="A24" s="10" t="inlineStr">
        <is>
          <t>Hva du måler</t>
        </is>
      </c>
      <c r="B24" s="10" t="inlineStr">
        <is>
          <t>Slik måler du det</t>
        </is>
      </c>
      <c r="C24" s="11" t="n"/>
      <c r="D24" s="10" t="inlineStr">
        <is>
          <t>Tegn på at det går riktig vei</t>
        </is>
      </c>
    </row>
    <row r="25" ht="40" customHeight="1">
      <c r="A25" s="26" t="inlineStr">
        <is>
          <t>Tid brukt i møter</t>
        </is>
      </c>
      <c r="B25" s="24" t="inlineStr">
        <is>
          <t>Se over kalenderen for teamet uke for uke</t>
        </is>
      </c>
      <c r="C25" s="25" t="n"/>
      <c r="D25" s="24" t="inlineStr">
        <is>
          <t>Færre og kortere møter for de samme sakene</t>
        </is>
      </c>
    </row>
    <row r="26" ht="40" customHeight="1">
      <c r="A26" s="26" t="inlineStr">
        <is>
          <t>Gjennomføring av handlingspunkter</t>
        </is>
      </c>
      <c r="B26" s="24" t="inlineStr">
        <is>
          <t>Tell punkter merket «Levert» i referatene mot punkter som ble flyttet</t>
        </is>
      </c>
      <c r="C26" s="25" t="n"/>
      <c r="D26" s="24" t="inlineStr">
        <is>
          <t>Flere punkter leveres innen opprinnelig frist</t>
        </is>
      </c>
    </row>
    <row r="27" ht="40" customHeight="1">
      <c r="A27" s="26" t="inlineStr">
        <is>
          <t>Gjentatte saker</t>
        </is>
      </c>
      <c r="B27" s="24" t="inlineStr">
        <is>
          <t>Merk saker som går igjen fra referat til referat</t>
        </is>
      </c>
      <c r="C27" s="25" t="n"/>
      <c r="D27" s="24" t="inlineStr">
        <is>
          <t>Færre saker ruller videre møte etter møte</t>
        </is>
      </c>
    </row>
    <row r="28" ht="40" customHeight="1">
      <c r="A28" s="26" t="inlineStr">
        <is>
          <t>Opplevd møtekvalitet</t>
        </is>
      </c>
      <c r="B28" s="24" t="inlineStr">
        <is>
          <t>To spørsmål i en kort månedlig pulsundersøkelse: «Hadde møtene dine et klart formål?» og «Fikk du tid til uforstyrret arbeid?»</t>
        </is>
      </c>
      <c r="C28" s="25" t="n"/>
      <c r="D28" s="24" t="inlineStr">
        <is>
          <t>Flere svarer ja på begge spørsmålene</t>
        </is>
      </c>
    </row>
    <row r="30">
      <c r="A30" s="19" t="inlineStr">
        <is>
          <t>Oppfølgingen fungerer når handlingslisten blir kortere fra uke til uke.</t>
        </is>
      </c>
    </row>
    <row r="32">
      <c r="A32" s="20" t="inlineStr">
        <is>
          <t>Hypotetisk eksempel — orova.vn</t>
        </is>
      </c>
    </row>
  </sheetData>
  <sheetProtection selectLockedCells="0" selectUnlockedCells="0" sheet="1" objects="0" insertRows="1" insertHyperlinks="1" autoFilter="1" scenarios="0" formatColumns="1" deleteColumns="1" insertColumns="1" pivotTables="1" deleteRows="1" formatCells="1" formatRows="1" sort="1"/>
  <mergeCells count="21">
    <mergeCell ref="B16:C16"/>
    <mergeCell ref="B7:C7"/>
    <mergeCell ref="B25:C25"/>
    <mergeCell ref="A21:C21"/>
    <mergeCell ref="A12:C12"/>
    <mergeCell ref="B18:C18"/>
    <mergeCell ref="B27:C27"/>
    <mergeCell ref="B11:C11"/>
    <mergeCell ref="B17:C17"/>
    <mergeCell ref="B8:C8"/>
    <mergeCell ref="B19:C19"/>
    <mergeCell ref="B10:C10"/>
    <mergeCell ref="B28:C28"/>
    <mergeCell ref="B9:C9"/>
    <mergeCell ref="B6:C6"/>
    <mergeCell ref="B24:C24"/>
    <mergeCell ref="B15:C15"/>
    <mergeCell ref="B5:C5"/>
    <mergeCell ref="B20:C20"/>
    <mergeCell ref="A2:D2"/>
    <mergeCell ref="B26:C26"/>
  </mergeCells>
  <conditionalFormatting sqref="A6:A11">
    <cfRule type="cellIs" priority="1" operator="equal" dxfId="1">
      <formula>"Levert"</formula>
    </cfRule>
    <cfRule type="cellIs" priority="2" operator="equal" dxfId="1">
      <formula>"Ikke lenger aktuelt"</formula>
    </cfRule>
  </conditionalFormatting>
  <conditionalFormatting sqref="D16:D20">
    <cfRule type="cellIs" priority="3" operator="equal" dxfId="1">
      <formula>"Ja"</formula>
    </cfRule>
  </conditionalFormatting>
  <dataValidations count="1">
    <dataValidation sqref="D16:D20" showDropDown="0" showInputMessage="0" showErrorMessage="1" allowBlank="1" type="list">
      <formula1>"Ja,Nei"</formula1>
    </dataValidation>
  </dataValidations>
  <printOptions headings="1" gridLines="1"/>
  <pageMargins left="0.3" right="0.3" top="0.4" bottom="0.4" header="0.5" footer="0.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2026-10-25T06:50:46Z</dcterms:created>
  <dcterms:modified xmlns:dcterms="http://purl.org/dc/terms/" xmlns:xsi="http://www.w3.org/2001/XMLSchema-instance" xsi:type="dcterms:W3CDTF">2026-10-25T06:50:46Z</dcterms:modified>
</cp:coreProperties>
</file>