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вестка" sheetId="1" state="visible" r:id="rId1"/>
    <sheet xmlns:r="http://schemas.openxmlformats.org/officeDocument/2006/relationships" name="Матрица отсева" sheetId="2" state="visible" r:id="rId2"/>
    <sheet xmlns:r="http://schemas.openxmlformats.org/officeDocument/2006/relationships" name="Протокол" sheetId="3" state="visible" r:id="rId3"/>
    <sheet xmlns:r="http://schemas.openxmlformats.org/officeDocument/2006/relationships" name="Чек-лист 15 критериев" sheetId="4" state="visible" r:id="rId4"/>
  </sheets>
  <definedNames>
    <definedName name="_xlnm.Print_Area" localSheetId="0">'Повестка'!$A$1:$E$27</definedName>
    <definedName name="_xlnm.Print_Area" localSheetId="1">'Матрица отсева'!$A$1:$D$23</definedName>
    <definedName name="_xlnm.Print_Area" localSheetId="2">'Протокол'!$A$1:$E$25</definedName>
    <definedName name="_xlnm.Print_Area" localSheetId="3">'Чек-лист 15 критериев'!$A$1:$G$22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yyyy-mm-dd"/>
    <numFmt numFmtId="165" formatCode="dd&quot;.&quot;mm&quot;.&quot;yyyy"/>
    <numFmt numFmtId="166" formatCode="hh:mm"/>
    <numFmt numFmtId="167" formatCode="0 &quot;мин&quot;"/>
    <numFmt numFmtId="168" formatCode="0 &quot;чел.&quot;"/>
    <numFmt numFmtId="169" formatCode="0 &quot;у.е./ч&quot;"/>
    <numFmt numFmtId="170" formatCode="#,##0 &quot;у.е.&quot;"/>
    <numFmt numFmtId="171" formatCode="yyyy-mm-dd h:mm:ss"/>
    <numFmt numFmtId="172" formatCode="dd&quot;.&quot;mm&quot;.&quot;yyyy&quot; &quot;hh:mm"/>
  </numFmts>
  <fonts count="8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i val="1"/>
      <color rgb="00595959"/>
      <sz val="10"/>
    </font>
    <font>
      <name val="Calibri"/>
      <b val="1"/>
      <sz val="11"/>
    </font>
    <font>
      <name val="Calibri"/>
      <b val="1"/>
      <sz val="12"/>
    </font>
    <font>
      <name val="Calibri"/>
      <color rgb="00595959"/>
      <sz val="9"/>
    </font>
    <font>
      <name val="Calibri"/>
      <i val="1"/>
      <color rgb="007F7F7F"/>
      <sz val="9"/>
    </font>
    <font>
      <name val="Calibri"/>
      <b val="1"/>
      <sz val="10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center" wrapText="1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1" applyProtection="1" pivotButton="0" quotePrefix="0" xfId="0">
      <protection locked="0" hidden="0"/>
    </xf>
    <xf numFmtId="165" fontId="0" fillId="0" borderId="1" applyAlignment="1" applyProtection="1" pivotButton="0" quotePrefix="0" xfId="0">
      <alignment horizontal="left" vertical="center" wrapText="1"/>
      <protection locked="0" hidden="0"/>
    </xf>
    <xf numFmtId="166" fontId="0" fillId="0" borderId="1" applyAlignment="1" applyProtection="1" pivotButton="0" quotePrefix="0" xfId="0">
      <alignment horizontal="left" vertical="center" wrapText="1"/>
      <protection locked="0" hidden="0"/>
    </xf>
    <xf numFmtId="166" fontId="3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top" wrapText="1"/>
    </xf>
    <xf numFmtId="0" fontId="0" fillId="2" borderId="1" pivotButton="0" quotePrefix="0" xfId="0"/>
    <xf numFmtId="168" fontId="0" fillId="0" borderId="1" applyAlignment="1" applyProtection="1" pivotButton="0" quotePrefix="0" xfId="0">
      <alignment horizontal="center" vertical="center" wrapText="1"/>
      <protection locked="0" hidden="0"/>
    </xf>
    <xf numFmtId="167" fontId="0" fillId="0" borderId="1" applyAlignment="1" applyProtection="1" pivotButton="0" quotePrefix="0" xfId="0">
      <alignment horizontal="center" vertical="center" wrapText="1"/>
      <protection locked="0" hidden="0"/>
    </xf>
    <xf numFmtId="169" fontId="0" fillId="0" borderId="1" applyAlignment="1" applyProtection="1" pivotButton="0" quotePrefix="0" xfId="0">
      <alignment horizontal="center" vertical="center" wrapText="1"/>
      <protection locked="0" hidden="0"/>
    </xf>
    <xf numFmtId="170" fontId="3" fillId="3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top" wrapText="1"/>
    </xf>
    <xf numFmtId="172" fontId="0" fillId="0" borderId="1" applyAlignment="1" applyProtection="1" pivotButton="0" quotePrefix="0" xfId="0">
      <alignment horizontal="left" vertical="center" wrapText="1"/>
      <protection locked="0" hidden="0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172" fontId="0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b val="1"/>
        <color rgb="00111111"/>
      </font>
      <fill>
        <patternFill patternType="solid">
          <fgColor rgb="00D9D9D9"/>
        </patternFill>
      </fill>
    </dxf>
    <dxf>
      <font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Povestka" displayName="Povestka" ref="A15:E23" headerRowCount="1">
  <autoFilter ref="A15:E23"/>
  <tableColumns count="5">
    <tableColumn id="1" name="Время"/>
    <tableColumn id="2" name="Пункт повестки"/>
    <tableColumn id="3" name="Что обсуждаем"/>
    <tableColumn id="4" name="Минуты"/>
    <tableColumn id="5" name="Ведущий"/>
  </tableColumns>
  <tableStyleInfo name="TableStyleLight1" showRowStripes="0"/>
</table>
</file>

<file path=xl/tables/table2.xml><?xml version="1.0" encoding="utf-8"?>
<table xmlns="http://schemas.openxmlformats.org/spreadsheetml/2006/main" id="2" name="MatricaOtseva" displayName="MatricaOtseva" ref="A4:D9" headerRowCount="1">
  <autoFilter ref="A4:D9"/>
  <tableColumns count="4">
    <tableColumn id="1" name="№"/>
    <tableColumn id="2" name="Проверочный вопрос"/>
    <tableColumn id="3" name="Что делать, если ответ «нет»"/>
    <tableColumn id="4" name="Ответ (Да/Нет)"/>
  </tableColumns>
  <tableStyleInfo name="TableStyleLight1" showRowStripes="0"/>
</table>
</file>

<file path=xl/tables/table3.xml><?xml version="1.0" encoding="utf-8"?>
<table xmlns="http://schemas.openxmlformats.org/spreadsheetml/2006/main" id="3" name="Protokol" displayName="Protokol" ref="A9:E20" headerRowCount="1">
  <autoFilter ref="A9:E20"/>
  <tableColumns count="5">
    <tableColumn id="1" name="Раздел протокола"/>
    <tableColumn id="2" name="Фиксируемое содержание"/>
    <tableColumn id="3" name="Ответственное лицо"/>
    <tableColumn id="4" name="Срок исполнения"/>
    <tableColumn id="5" name="Статус"/>
  </tableColumns>
  <tableStyleInfo name="TableStyleLight1" showRowStripes="0"/>
</table>
</file>

<file path=xl/tables/table4.xml><?xml version="1.0" encoding="utf-8"?>
<table xmlns="http://schemas.openxmlformats.org/spreadsheetml/2006/main" id="4" name="ChekList" displayName="ChekList" ref="A4:G19" headerRowCount="1">
  <autoFilter ref="A4:G19"/>
  <tableColumns count="7">
    <tableColumn id="1" name="Фаза процесса"/>
    <tableColumn id="2" name="№"/>
    <tableColumn id="3" name="Контрольный критерий"/>
    <tableColumn id="4" name="Ответственная роль"/>
    <tableColumn id="5" name="Когда выполнить"/>
    <tableColumn id="6" name="Маркер готовности"/>
    <tableColumn id="7" name="✓ Выполнено?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zoomScale="10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46" customWidth="1" min="3" max="3"/>
    <col width="11" customWidth="1" min="4" max="4"/>
    <col width="34" customWidth="1" min="5" max="5"/>
  </cols>
  <sheetData>
    <row r="1">
      <c r="A1" s="1" t="inlineStr">
        <is>
          <t>Повестка онлайн-совещания: 4 блока и тайминг</t>
        </is>
      </c>
    </row>
    <row r="2" ht="30" customHeight="1">
      <c r="A2" s="2" t="inlineStr">
        <is>
          <t>Гипотетический пример — orova.vn. Заполните белые ячейки; серые ячейки содержат формулы и защищены (защита листа без пароля). Замените пример данными своей встречи.</t>
        </is>
      </c>
    </row>
    <row r="4">
      <c r="A4" s="3" t="inlineStr">
        <is>
          <t>Название встречи</t>
        </is>
      </c>
      <c r="B4" s="4" t="inlineStr">
        <is>
          <t>Выбор макета главной страницы для релиза в марте</t>
        </is>
      </c>
      <c r="C4" s="5" t="n"/>
      <c r="D4" s="5" t="n"/>
      <c r="E4" s="5" t="n"/>
    </row>
    <row r="5">
      <c r="A5" s="3" t="inlineStr">
        <is>
          <t>Дата</t>
        </is>
      </c>
      <c r="B5" s="6" t="n">
        <v>46328</v>
      </c>
      <c r="C5" s="5" t="n"/>
      <c r="D5" s="5" t="n"/>
      <c r="E5" s="5" t="n"/>
    </row>
    <row r="6">
      <c r="A6" s="3" t="inlineStr">
        <is>
          <t>Начало</t>
        </is>
      </c>
      <c r="B6" s="7" t="n">
        <v>0.4166666666666667</v>
      </c>
      <c r="C6" s="5" t="n"/>
      <c r="D6" s="5" t="n"/>
      <c r="E6" s="5" t="n"/>
    </row>
    <row r="7">
      <c r="A7" s="3" t="inlineStr">
        <is>
          <t>Окончание (авто)</t>
        </is>
      </c>
      <c r="B7" s="8">
        <f>IF($B$6="","",$B$6+D24/1440)</f>
        <v/>
      </c>
      <c r="C7" s="9" t="n"/>
      <c r="D7" s="9" t="n"/>
      <c r="E7" s="9" t="n"/>
    </row>
    <row r="8">
      <c r="A8" s="3" t="inlineStr">
        <is>
          <t>Ссылка на веб-комнату</t>
        </is>
      </c>
      <c r="B8" s="4" t="inlineStr">
        <is>
          <t>Ссылка на комнату в браузере (без установки программ)</t>
        </is>
      </c>
      <c r="C8" s="5" t="n"/>
      <c r="D8" s="5" t="n"/>
      <c r="E8" s="5" t="n"/>
    </row>
    <row r="9" ht="32" customHeight="1">
      <c r="A9" s="3" t="inlineStr">
        <is>
          <t>1. Контекст ситуации</t>
        </is>
      </c>
      <c r="B9" s="4" t="inlineStr">
        <is>
          <t>Подготовлены два макета главной страницы. Дизайн и маркетинг расходятся во мнениях, а релиз запланирован на март.</t>
        </is>
      </c>
      <c r="C9" s="5" t="n"/>
      <c r="D9" s="5" t="n"/>
      <c r="E9" s="5" t="n"/>
    </row>
    <row r="10" ht="32" customHeight="1">
      <c r="A10" s="3" t="inlineStr">
        <is>
          <t>2. Предмет решения</t>
        </is>
      </c>
      <c r="B10" s="4" t="inlineStr">
        <is>
          <t>Какой из двух макетов главной страницы идет в релиз в марте?</t>
        </is>
      </c>
      <c r="C10" s="5" t="n"/>
      <c r="D10" s="5" t="n"/>
      <c r="E10" s="5" t="n"/>
    </row>
    <row r="11" ht="32" customHeight="1">
      <c r="A11" s="3" t="inlineStr">
        <is>
          <t>3. Варианты решений</t>
        </is>
      </c>
      <c r="B11" s="4" t="inlineStr">
        <is>
          <t>Макет А — акцент на поиске; макет Б — акцент на каталоге. Тезисы инициатора приложены к приглашению.</t>
        </is>
      </c>
      <c r="C11" s="5" t="n"/>
      <c r="D11" s="5" t="n"/>
      <c r="E11" s="5" t="n"/>
    </row>
    <row r="12" ht="32" customHeight="1">
      <c r="A12" s="3" t="inlineStr">
        <is>
          <t>4. Ожидаемый артефакт</t>
        </is>
      </c>
      <c r="B12" s="4" t="inlineStr">
        <is>
          <t>Утвержденный макет и список доработок с ответственными и сроками</t>
        </is>
      </c>
      <c r="C12" s="5" t="n"/>
      <c r="D12" s="5" t="n"/>
      <c r="E12" s="5" t="n"/>
    </row>
    <row r="14">
      <c r="A14" s="10" t="inlineStr">
        <is>
          <t>Тайминг по пунктам (таймбоксинг)</t>
        </is>
      </c>
    </row>
    <row r="15" ht="30" customHeight="1">
      <c r="A15" s="11" t="inlineStr">
        <is>
          <t>Время</t>
        </is>
      </c>
      <c r="B15" s="11" t="inlineStr">
        <is>
          <t>Пункт повестки</t>
        </is>
      </c>
      <c r="C15" s="11" t="inlineStr">
        <is>
          <t>Что обсуждаем</t>
        </is>
      </c>
      <c r="D15" s="11" t="inlineStr">
        <is>
          <t>Минуты</t>
        </is>
      </c>
      <c r="E15" s="11" t="inlineStr">
        <is>
          <t>Ведущий</t>
        </is>
      </c>
    </row>
    <row r="16" ht="30" customHeight="1">
      <c r="A16" s="12">
        <f>IF(OR(D16="",$B$6=""),"",TEXT(MOD(INT((ROUND($B$6*1440,0)+SUM(D$15:D15))/60),24),"00")&amp;":"&amp;TEXT(MOD(ROUND($B$6*1440,0)+SUM(D$15:D15),60),"00")&amp;"–"&amp;TEXT(MOD(INT((ROUND($B$6*1440,0)+SUM(D$15:D16))/60),24),"00")&amp;":"&amp;TEXT(MOD(ROUND($B$6*1440,0)+SUM(D$15:D16),60),"00"))</f>
        <v/>
      </c>
      <c r="B16" s="4" t="inlineStr">
        <is>
          <t>Вводная часть</t>
        </is>
      </c>
      <c r="C16" s="4" t="inlineStr">
        <is>
          <t>Контекст ситуации и цель встречи</t>
        </is>
      </c>
      <c r="D16" s="13" t="n">
        <v>3</v>
      </c>
      <c r="E16" s="4" t="inlineStr">
        <is>
          <t>Ведущий встречи</t>
        </is>
      </c>
    </row>
    <row r="17" ht="30" customHeight="1">
      <c r="A17" s="12">
        <f>IF(OR(D17="",$B$6=""),"",TEXT(MOD(INT((ROUND($B$6*1440,0)+SUM(D$15:D16))/60),24),"00")&amp;":"&amp;TEXT(MOD(ROUND($B$6*1440,0)+SUM(D$15:D16),60),"00")&amp;"–"&amp;TEXT(MOD(INT((ROUND($B$6*1440,0)+SUM(D$15:D17))/60),24),"00")&amp;":"&amp;TEXT(MOD(ROUND($B$6*1440,0)+SUM(D$15:D17),60),"00"))</f>
        <v/>
      </c>
      <c r="B17" s="4" t="inlineStr">
        <is>
          <t>Ключевая тема</t>
        </is>
      </c>
      <c r="C17" s="4" t="inlineStr">
        <is>
          <t>Предмет решения: обсуждение вариантов А и Б</t>
        </is>
      </c>
      <c r="D17" s="13" t="n">
        <v>15</v>
      </c>
      <c r="E17" s="4" t="inlineStr">
        <is>
          <t>Ведущий (участники — по своим тезисам)</t>
        </is>
      </c>
    </row>
    <row r="18" ht="30" customHeight="1">
      <c r="A18" s="12">
        <f>IF(OR(D18="",$B$6=""),"",TEXT(MOD(INT((ROUND($B$6*1440,0)+SUM(D$15:D17))/60),24),"00")&amp;":"&amp;TEXT(MOD(ROUND($B$6*1440,0)+SUM(D$15:D17),60),"00")&amp;"–"&amp;TEXT(MOD(INT((ROUND($B$6*1440,0)+SUM(D$15:D18))/60),24),"00")&amp;":"&amp;TEXT(MOD(ROUND($B$6*1440,0)+SUM(D$15:D18),60),"00"))</f>
        <v/>
      </c>
      <c r="B18" s="4" t="inlineStr">
        <is>
          <t>Подведение итогов</t>
        </is>
      </c>
      <c r="C18" s="4" t="inlineStr">
        <is>
          <t>Ожидаемый артефакт: решение, задачи и сроки</t>
        </is>
      </c>
      <c r="D18" s="13" t="n">
        <v>5</v>
      </c>
      <c r="E18" s="4" t="inlineStr">
        <is>
          <t>Ведущий и секретарь</t>
        </is>
      </c>
    </row>
    <row r="19" ht="20" customHeight="1">
      <c r="A19" s="12">
        <f>IF(OR(D19="",$B$6=""),"",TEXT(MOD(INT((ROUND($B$6*1440,0)+SUM(D$15:D18))/60),24),"00")&amp;":"&amp;TEXT(MOD(ROUND($B$6*1440,0)+SUM(D$15:D18),60),"00")&amp;"–"&amp;TEXT(MOD(INT((ROUND($B$6*1440,0)+SUM(D$15:D19))/60),24),"00")&amp;":"&amp;TEXT(MOD(ROUND($B$6*1440,0)+SUM(D$15:D19),60),"00"))</f>
        <v/>
      </c>
      <c r="B19" s="4" t="n"/>
      <c r="C19" s="4" t="n"/>
      <c r="D19" s="13" t="n"/>
      <c r="E19" s="4" t="n"/>
    </row>
    <row r="20" ht="20" customHeight="1">
      <c r="A20" s="12">
        <f>IF(OR(D20="",$B$6=""),"",TEXT(MOD(INT((ROUND($B$6*1440,0)+SUM(D$15:D19))/60),24),"00")&amp;":"&amp;TEXT(MOD(ROUND($B$6*1440,0)+SUM(D$15:D19),60),"00")&amp;"–"&amp;TEXT(MOD(INT((ROUND($B$6*1440,0)+SUM(D$15:D20))/60),24),"00")&amp;":"&amp;TEXT(MOD(ROUND($B$6*1440,0)+SUM(D$15:D20),60),"00"))</f>
        <v/>
      </c>
      <c r="B20" s="4" t="n"/>
      <c r="C20" s="4" t="n"/>
      <c r="D20" s="13" t="n"/>
      <c r="E20" s="4" t="n"/>
    </row>
    <row r="21" ht="20" customHeight="1">
      <c r="A21" s="12">
        <f>IF(OR(D21="",$B$6=""),"",TEXT(MOD(INT((ROUND($B$6*1440,0)+SUM(D$15:D20))/60),24),"00")&amp;":"&amp;TEXT(MOD(ROUND($B$6*1440,0)+SUM(D$15:D20),60),"00")&amp;"–"&amp;TEXT(MOD(INT((ROUND($B$6*1440,0)+SUM(D$15:D21))/60),24),"00")&amp;":"&amp;TEXT(MOD(ROUND($B$6*1440,0)+SUM(D$15:D21),60),"00"))</f>
        <v/>
      </c>
      <c r="B21" s="4" t="n"/>
      <c r="C21" s="4" t="n"/>
      <c r="D21" s="13" t="n"/>
      <c r="E21" s="4" t="n"/>
    </row>
    <row r="22" ht="20" customHeight="1">
      <c r="A22" s="12">
        <f>IF(OR(D22="",$B$6=""),"",TEXT(MOD(INT((ROUND($B$6*1440,0)+SUM(D$15:D21))/60),24),"00")&amp;":"&amp;TEXT(MOD(ROUND($B$6*1440,0)+SUM(D$15:D21),60),"00")&amp;"–"&amp;TEXT(MOD(INT((ROUND($B$6*1440,0)+SUM(D$15:D22))/60),24),"00")&amp;":"&amp;TEXT(MOD(ROUND($B$6*1440,0)+SUM(D$15:D22),60),"00"))</f>
        <v/>
      </c>
      <c r="B22" s="4" t="n"/>
      <c r="C22" s="4" t="n"/>
      <c r="D22" s="13" t="n"/>
      <c r="E22" s="4" t="n"/>
    </row>
    <row r="23" ht="20" customHeight="1">
      <c r="A23" s="12">
        <f>IF(OR(D23="",$B$6=""),"",TEXT(MOD(INT((ROUND($B$6*1440,0)+SUM(D$15:D22))/60),24),"00")&amp;":"&amp;TEXT(MOD(ROUND($B$6*1440,0)+SUM(D$15:D22),60),"00")&amp;"–"&amp;TEXT(MOD(INT((ROUND($B$6*1440,0)+SUM(D$15:D23))/60),24),"00")&amp;":"&amp;TEXT(MOD(ROUND($B$6*1440,0)+SUM(D$15:D23),60),"00"))</f>
        <v/>
      </c>
      <c r="B23" s="4" t="n"/>
      <c r="C23" s="4" t="n"/>
      <c r="D23" s="13" t="n"/>
      <c r="E23" s="4" t="n"/>
    </row>
    <row r="24">
      <c r="C24" s="14" t="inlineStr">
        <is>
          <t>Всего минут</t>
        </is>
      </c>
      <c r="D24" s="15">
        <f>SUM(D16:D23)</f>
        <v/>
      </c>
    </row>
    <row r="26">
      <c r="A26" s="16" t="inlineStr">
        <is>
          <t>Столбец «Время» считается сам: начало + сумма минут предыдущих пунктов. Минуты вводите целыми числами; лишние строки оставьте пустыми.</t>
        </is>
      </c>
    </row>
    <row r="27">
      <c r="A27" s="17" t="inlineStr">
        <is>
          <t>Гипотетический пример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0">
    <mergeCell ref="B9:E9"/>
    <mergeCell ref="B8:E8"/>
    <mergeCell ref="B4:E4"/>
    <mergeCell ref="A2:E2"/>
    <mergeCell ref="B12:E12"/>
    <mergeCell ref="B6:E6"/>
    <mergeCell ref="B7:E7"/>
    <mergeCell ref="B11:E11"/>
    <mergeCell ref="B5:E5"/>
    <mergeCell ref="B10:E10"/>
  </mergeCells>
  <dataValidations count="3">
    <dataValidation sqref="B6" showDropDown="0" showInputMessage="0" showErrorMessage="0" allowBlank="1" type="time" operator="between">
      <formula1>0</formula1>
      <formula2>0.999988</formula2>
    </dataValidation>
    <dataValidation sqref="B5" showDropDown="0" showInputMessage="0" showErrorMessage="0" allowBlank="1" type="date" operator="greaterThan">
      <formula1>36526</formula1>
    </dataValidation>
    <dataValidation sqref="D16:D23" showDropDown="0" showInputMessage="0" showErrorMessage="1" allowBlank="1" type="whole" operator="between">
      <formula1>1</formula1>
      <formula2>600</formula2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54" customWidth="1" min="2" max="2"/>
    <col width="46" customWidth="1" min="3" max="3"/>
    <col width="24" customWidth="1" min="4" max="4"/>
  </cols>
  <sheetData>
    <row r="1">
      <c r="A1" s="1" t="inlineStr">
        <is>
          <t>Нужна ли встреча: матрица отсева и стоимость созвона</t>
        </is>
      </c>
    </row>
    <row r="2" ht="36" customHeight="1">
      <c r="A2" s="2" t="inlineStr">
        <is>
          <t>Гипотетический пример — orova.vn. Ответьте «Да» или «Нет» на каждый вопрос; вывод и стоимость считаются сами (серые ячейки защищены, без пароля).</t>
        </is>
      </c>
    </row>
    <row r="4" ht="30" customHeight="1">
      <c r="A4" s="11" t="inlineStr">
        <is>
          <t>№</t>
        </is>
      </c>
      <c r="B4" s="11" t="inlineStr">
        <is>
          <t>Проверочный вопрос</t>
        </is>
      </c>
      <c r="C4" s="11" t="inlineStr">
        <is>
          <t>Что делать, если ответ «нет»</t>
        </is>
      </c>
      <c r="D4" s="11" t="inlineStr">
        <is>
          <t>Ответ (Да/Нет)</t>
        </is>
      </c>
    </row>
    <row r="5" ht="36" customHeight="1">
      <c r="A5" s="18" t="n">
        <v>1</v>
      </c>
      <c r="B5" s="19" t="inlineStr">
        <is>
          <t>Требуется ли выработать совместное решение в споре двух и более отделов?</t>
        </is>
      </c>
      <c r="C5" s="19" t="inlineStr">
        <is>
          <t>Собрать позиции письменно и передать одному ответственному за решение</t>
        </is>
      </c>
      <c r="D5" s="13" t="inlineStr">
        <is>
          <t>Да</t>
        </is>
      </c>
    </row>
    <row r="6" ht="36" customHeight="1">
      <c r="A6" s="18" t="n">
        <v>2</v>
      </c>
      <c r="B6" s="19" t="inlineStr">
        <is>
          <t>Зависит ли дальнейшая работа команды от немедленного согласования развилки?</t>
        </is>
      </c>
      <c r="C6" s="19" t="inlineStr">
        <is>
          <t>Задать вопрос в чате с понятным сроком ответа</t>
        </is>
      </c>
      <c r="D6" s="13" t="inlineStr">
        <is>
          <t>Да</t>
        </is>
      </c>
    </row>
    <row r="7" ht="36" customHeight="1">
      <c r="A7" s="18" t="n">
        <v>3</v>
      </c>
      <c r="B7" s="19" t="inlineStr">
        <is>
          <t>Превышает ли сложность вопроса объем короткой текстовой справки на один экран?</t>
        </is>
      </c>
      <c r="C7" s="19" t="inlineStr">
        <is>
          <t>Написать справку и разослать ее вместо звонка</t>
        </is>
      </c>
      <c r="D7" s="13" t="inlineStr">
        <is>
          <t>Нет</t>
        </is>
      </c>
    </row>
    <row r="8" ht="36" customHeight="1">
      <c r="A8" s="18" t="n">
        <v>4</v>
      </c>
      <c r="B8" s="19" t="inlineStr">
        <is>
          <t>Присутствуют ли на встрече только те люди, чье мнение напрямую влияет на вердикт?</t>
        </is>
      </c>
      <c r="C8" s="19" t="inlineStr">
        <is>
          <t>Сократить список приглашенных, остальным отправить итоги</t>
        </is>
      </c>
      <c r="D8" s="13" t="inlineStr">
        <is>
          <t>Да</t>
        </is>
      </c>
    </row>
    <row r="9" ht="36" customHeight="1">
      <c r="A9" s="18" t="n">
        <v>5</v>
      </c>
      <c r="B9" s="19" t="inlineStr">
        <is>
          <t>Изучили ли участники вводные документы до нажатия кнопки вызова?</t>
        </is>
      </c>
      <c r="C9" s="19" t="inlineStr">
        <is>
          <t>Перенести встречу, пока материалы не прочитаны</t>
        </is>
      </c>
      <c r="D9" s="13" t="inlineStr">
        <is>
          <t>Да</t>
        </is>
      </c>
    </row>
    <row r="10" ht="34" customHeight="1">
      <c r="C10" s="20" t="inlineStr">
        <is>
          <t>Ответов «нет»</t>
        </is>
      </c>
      <c r="D10" s="12">
        <f>COUNTIF(D5:D9,"Нет")&amp;" из "&amp;ROWS(D5:D9)</f>
        <v/>
      </c>
    </row>
    <row r="11" ht="34" customHeight="1">
      <c r="C11" s="20" t="inlineStr">
        <is>
          <t>Вывод</t>
        </is>
      </c>
      <c r="D11" s="12">
        <f>IF(COUNTA(D5:D9)&lt;ROWS(D5:D9),"Ответьте на все вопросы",IF(COUNTIF(D5:D9,"Нет")&gt;ROWS(D5:D9)/2,"Отменить звонок, написать в чат","Проводить встречу"))</f>
        <v/>
      </c>
    </row>
    <row r="13" ht="30" customHeight="1">
      <c r="A13" s="21" t="inlineStr">
        <is>
          <t>Если на большинство вопросов получен отрицательный ответ, отмените видеозвонок и отправьте структурированное сообщение в рабочий чат.</t>
        </is>
      </c>
    </row>
    <row r="15">
      <c r="A15" s="10" t="inlineStr">
        <is>
          <t>Стоимость встречи</t>
        </is>
      </c>
    </row>
    <row r="16" ht="30" customHeight="1">
      <c r="A16" s="2" t="inlineStr">
        <is>
          <t>Стоимость встречи = число участников × длительность в часах × средняя стоимость часа работы участников</t>
        </is>
      </c>
    </row>
    <row r="17" ht="22" customHeight="1">
      <c r="A17" s="3" t="inlineStr">
        <is>
          <t>Число участников</t>
        </is>
      </c>
      <c r="B17" s="22" t="n"/>
      <c r="C17" s="23" t="n">
        <v>6</v>
      </c>
    </row>
    <row r="18" ht="22" customHeight="1">
      <c r="A18" s="3" t="inlineStr">
        <is>
          <t>Длительность встречи, минут</t>
        </is>
      </c>
      <c r="B18" s="22" t="n"/>
      <c r="C18" s="24" t="n">
        <v>45</v>
      </c>
    </row>
    <row r="19" ht="22" customHeight="1">
      <c r="A19" s="3" t="inlineStr">
        <is>
          <t>Средняя стоимость часа работы, у.е.</t>
        </is>
      </c>
      <c r="B19" s="22" t="n"/>
      <c r="C19" s="25" t="n">
        <v>20</v>
      </c>
    </row>
    <row r="20" ht="24" customHeight="1">
      <c r="A20" s="3" t="inlineStr">
        <is>
          <t>Стоимость встречи (минуты ÷ 60)</t>
        </is>
      </c>
      <c r="B20" s="22" t="n"/>
      <c r="C20" s="26">
        <f>IF(OR(C17="",C18="",C19=""),"",C17*C18/60*C19)</f>
        <v/>
      </c>
    </row>
    <row r="22" ht="26" customHeight="1">
      <c r="A22" s="27" t="inlineStr">
        <is>
          <t>45 минут = 0,75 часа. У.е. — условные единицы: подставьте ставку в своей валюте. Время на переключение внимания до и после встречи в расчет не входит.</t>
        </is>
      </c>
    </row>
    <row r="23">
      <c r="A23" s="17" t="inlineStr">
        <is>
          <t>Гипотетический пример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A20:B20"/>
    <mergeCell ref="A22:D22"/>
    <mergeCell ref="A19:B19"/>
    <mergeCell ref="A16:D16"/>
    <mergeCell ref="A2:D2"/>
    <mergeCell ref="A18:B18"/>
    <mergeCell ref="A17:B17"/>
    <mergeCell ref="A13:D13"/>
  </mergeCells>
  <conditionalFormatting sqref="D5:D9">
    <cfRule type="cellIs" priority="1" operator="equal" dxfId="0">
      <formula>"Да"</formula>
    </cfRule>
    <cfRule type="cellIs" priority="2" operator="equal" dxfId="1">
      <formula>"Нет"</formula>
    </cfRule>
  </conditionalFormatting>
  <conditionalFormatting sqref="D11">
    <cfRule type="cellIs" priority="3" operator="equal" dxfId="1">
      <formula>"Отменить звонок, написать в чат"</formula>
    </cfRule>
  </conditionalFormatting>
  <dataValidations count="2">
    <dataValidation sqref="D5:D9" showDropDown="0" showInputMessage="0" showErrorMessage="1" allowBlank="1" type="list">
      <formula1>"Да,Нет"</formula1>
    </dataValidation>
    <dataValidation sqref="C17 C18 C19" showDropDown="0" showInputMessage="0" showErrorMessage="1" allowBlank="1" type="decimal" operator="greaterThanOrEqual">
      <formula1>0</formula1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selection activeCell="A1" sqref="A1"/>
    </sheetView>
  </sheetViews>
  <sheetFormatPr baseColWidth="8" defaultRowHeight="15"/>
  <cols>
    <col width="30" customWidth="1" min="1" max="1"/>
    <col width="46" customWidth="1" min="2" max="2"/>
    <col width="26" customWidth="1" min="3" max="3"/>
    <col width="20" customWidth="1" min="4" max="4"/>
    <col width="16" customWidth="1" min="5" max="5"/>
  </cols>
  <sheetData>
    <row r="1">
      <c r="A1" s="1" t="inlineStr">
        <is>
          <t>Протокол онлайн-совещания: 4 раздела</t>
        </is>
      </c>
    </row>
    <row r="2" ht="36" customHeight="1">
      <c r="A2" s="2" t="inlineStr">
        <is>
          <t>Гипотетический пример — orova.vn. У каждого пункта один ответственный и срок. Пункты, у которых срок прошел, а статус не «Выполнено», сами окрашиваются в розовый. Серые ячейки — формулы (защищены).</t>
        </is>
      </c>
    </row>
    <row r="4">
      <c r="A4" s="3" t="inlineStr">
        <is>
          <t>Название встречи</t>
        </is>
      </c>
      <c r="B4" s="4" t="inlineStr">
        <is>
          <t>Переход на новую архитектуру базы данных</t>
        </is>
      </c>
      <c r="C4" s="5" t="n"/>
      <c r="D4" s="3" t="inlineStr">
        <is>
          <t>Пункты со сроком</t>
        </is>
      </c>
      <c r="E4" s="12">
        <f>COUNT(D10:D20)</f>
        <v/>
      </c>
    </row>
    <row r="5">
      <c r="A5" s="3" t="inlineStr">
        <is>
          <t>Дата и время</t>
        </is>
      </c>
      <c r="B5" s="28" t="n">
        <v>46342.41666666666</v>
      </c>
      <c r="C5" s="5" t="n"/>
      <c r="D5" s="3" t="inlineStr">
        <is>
          <t>Выполнено</t>
        </is>
      </c>
      <c r="E5" s="12">
        <f>SUMPRODUCT(ISNUMBER(D10:D20)*(E10:E20="Выполнено"))</f>
        <v/>
      </c>
    </row>
    <row r="6">
      <c r="A6" s="3" t="inlineStr">
        <is>
          <t>Участники</t>
        </is>
      </c>
      <c r="B6" s="4" t="inlineStr">
        <is>
          <t>Архитектор (Иванов), техлид (Смирнов), инженер (Петров), менеджер (Сидорова), финдиректор (Кузнецов)</t>
        </is>
      </c>
      <c r="C6" s="5" t="n"/>
      <c r="D6" s="3" t="inlineStr">
        <is>
          <t>Просрочено</t>
        </is>
      </c>
      <c r="E6" s="12">
        <f>SUMPRODUCT(ISNUMBER(D10:D20)*(D10:D20&lt;NOW())*(E10:E20&lt;&gt;"Выполнено"))</f>
        <v/>
      </c>
    </row>
    <row r="7">
      <c r="A7" s="3" t="inlineStr">
        <is>
          <t>Ведущий и секретарь</t>
        </is>
      </c>
      <c r="B7" s="4" t="inlineStr">
        <is>
          <t>Техлид Смирнов (ведущий), инженер Петров (секретарь)</t>
        </is>
      </c>
      <c r="C7" s="5" t="n"/>
    </row>
    <row r="9" ht="30" customHeight="1">
      <c r="A9" s="11" t="inlineStr">
        <is>
          <t>Раздел протокола</t>
        </is>
      </c>
      <c r="B9" s="11" t="inlineStr">
        <is>
          <t>Фиксируемое содержание</t>
        </is>
      </c>
      <c r="C9" s="11" t="inlineStr">
        <is>
          <t>Ответственное лицо</t>
        </is>
      </c>
      <c r="D9" s="11" t="inlineStr">
        <is>
          <t>Срок исполнения</t>
        </is>
      </c>
      <c r="E9" s="11" t="inlineStr">
        <is>
          <t>Статус</t>
        </is>
      </c>
    </row>
    <row r="10" ht="34" customHeight="1">
      <c r="A10" s="29" t="inlineStr">
        <is>
          <t>1. Ключевой контекст</t>
        </is>
      </c>
      <c r="B10" s="4" t="inlineStr">
        <is>
          <t>Согласован переход на новую архитектуру базы данных</t>
        </is>
      </c>
      <c r="C10" s="4" t="inlineStr">
        <is>
          <t>Архитектор (Иванов)</t>
        </is>
      </c>
      <c r="D10" s="30" t="inlineStr">
        <is>
          <t>Принято на встрече</t>
        </is>
      </c>
      <c r="E10" s="13" t="n"/>
    </row>
    <row r="11" ht="34" customHeight="1">
      <c r="A11" s="29" t="inlineStr">
        <is>
          <t>2. Утвержденное решение</t>
        </is>
      </c>
      <c r="B11" s="4" t="inlineStr">
        <is>
          <t>Отказаться от поддержки устаревшей версии мобильного API</t>
        </is>
      </c>
      <c r="C11" s="4" t="inlineStr">
        <is>
          <t>Техлид (Смирнов)</t>
        </is>
      </c>
      <c r="D11" s="30" t="inlineStr">
        <is>
          <t>С 1 декабря 2026 года</t>
        </is>
      </c>
      <c r="E11" s="13" t="n"/>
    </row>
    <row r="12" ht="34" customHeight="1">
      <c r="A12" s="29" t="inlineStr">
        <is>
          <t>3. План действий (Кто-Что-Когда)</t>
        </is>
      </c>
      <c r="B12" s="4" t="inlineStr">
        <is>
          <t>Подготовить схему миграции клиентских таблиц</t>
        </is>
      </c>
      <c r="C12" s="4" t="inlineStr">
        <is>
          <t>Инженер (Петров)</t>
        </is>
      </c>
      <c r="D12" s="30" t="n">
        <v>46344.75</v>
      </c>
      <c r="E12" s="13" t="inlineStr">
        <is>
          <t>В работе</t>
        </is>
      </c>
    </row>
    <row r="13" ht="34" customHeight="1">
      <c r="A13" s="29" t="inlineStr">
        <is>
          <t>3. План действий (Кто-Что-Когда)</t>
        </is>
      </c>
      <c r="B13" s="4" t="inlineStr">
        <is>
          <t>Оповестить внешних интеграторов о графике технических работ</t>
        </is>
      </c>
      <c r="C13" s="4" t="inlineStr">
        <is>
          <t>Менеджер (Сидорова)</t>
        </is>
      </c>
      <c r="D13" s="30" t="n">
        <v>46346.58333333334</v>
      </c>
      <c r="E13" s="13" t="inlineStr">
        <is>
          <t>Не начато</t>
        </is>
      </c>
    </row>
    <row r="14" ht="34" customHeight="1">
      <c r="A14" s="29" t="inlineStr">
        <is>
          <t>4. Открытые вопросы</t>
        </is>
      </c>
      <c r="B14" s="4" t="inlineStr">
        <is>
          <t>Требуется уточнить лимиты нагрузки на платежный шлюз</t>
        </is>
      </c>
      <c r="C14" s="4" t="inlineStr">
        <is>
          <t>Финдиректор (Кузнецов)</t>
        </is>
      </c>
      <c r="D14" s="30" t="n">
        <v>46346.5</v>
      </c>
      <c r="E14" s="13" t="inlineStr">
        <is>
          <t>Не начато</t>
        </is>
      </c>
    </row>
    <row r="15" ht="20" customHeight="1">
      <c r="A15" s="29" t="n"/>
      <c r="B15" s="4" t="n"/>
      <c r="C15" s="4" t="n"/>
      <c r="D15" s="30" t="n"/>
      <c r="E15" s="13" t="n"/>
    </row>
    <row r="16" ht="20" customHeight="1">
      <c r="A16" s="29" t="n"/>
      <c r="B16" s="4" t="n"/>
      <c r="C16" s="4" t="n"/>
      <c r="D16" s="30" t="n"/>
      <c r="E16" s="13" t="n"/>
    </row>
    <row r="17" ht="20" customHeight="1">
      <c r="A17" s="29" t="n"/>
      <c r="B17" s="4" t="n"/>
      <c r="C17" s="4" t="n"/>
      <c r="D17" s="30" t="n"/>
      <c r="E17" s="13" t="n"/>
    </row>
    <row r="18" ht="20" customHeight="1">
      <c r="A18" s="29" t="n"/>
      <c r="B18" s="4" t="n"/>
      <c r="C18" s="4" t="n"/>
      <c r="D18" s="30" t="n"/>
      <c r="E18" s="13" t="n"/>
    </row>
    <row r="19" ht="20" customHeight="1">
      <c r="A19" s="29" t="n"/>
      <c r="B19" s="4" t="n"/>
      <c r="C19" s="4" t="n"/>
      <c r="D19" s="30" t="n"/>
      <c r="E19" s="13" t="n"/>
    </row>
    <row r="20" ht="20" customHeight="1">
      <c r="A20" s="29" t="n"/>
      <c r="B20" s="4" t="n"/>
      <c r="C20" s="4" t="n"/>
      <c r="D20" s="30" t="n"/>
      <c r="E20" s="13" t="n"/>
    </row>
    <row r="22">
      <c r="A22" s="16" t="inlineStr">
        <is>
          <t>Срок для задач — дата и время (дд.мм.гггг чч:мм); для контекста и решения можно написать текст.</t>
        </is>
      </c>
    </row>
    <row r="23">
      <c r="A23" s="16" t="inlineStr">
        <is>
          <t>Просрочено = срок раньше текущего момента (NOW), а статус не «Выполнено».</t>
        </is>
      </c>
    </row>
    <row r="24">
      <c r="A24" s="16" t="inlineStr">
        <is>
          <t>Если включаете запись или ИИ-протокол, предупредите участников заранее.</t>
        </is>
      </c>
    </row>
    <row r="25">
      <c r="A25" s="17" t="inlineStr">
        <is>
          <t>Гипотетический пример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B6:C6"/>
    <mergeCell ref="B7:C7"/>
    <mergeCell ref="A2:E2"/>
    <mergeCell ref="B5:C5"/>
    <mergeCell ref="B4:C4"/>
  </mergeCells>
  <conditionalFormatting sqref="A10:E20">
    <cfRule type="expression" priority="1" dxfId="1">
      <formula>AND(ISNUMBER($D10),$D10&lt;NOW(),$E10&lt;&gt;"Выполнено")</formula>
    </cfRule>
  </conditionalFormatting>
  <conditionalFormatting sqref="E10:E20">
    <cfRule type="cellIs" priority="2" operator="equal" dxfId="0">
      <formula>"Выполнено"</formula>
    </cfRule>
  </conditionalFormatting>
  <conditionalFormatting sqref="E6">
    <cfRule type="cellIs" priority="3" operator="greaterThan" dxfId="1">
      <formula>0</formula>
    </cfRule>
  </conditionalFormatting>
  <dataValidations count="3">
    <dataValidation sqref="B5" showDropDown="0" showInputMessage="0" showErrorMessage="0" allowBlank="1" type="date" operator="greaterThan">
      <formula1>36526</formula1>
    </dataValidation>
    <dataValidation sqref="E10:E20" showDropDown="0" showInputMessage="0" showErrorMessage="1" allowBlank="1" type="list">
      <formula1>"Не начато,В работе,Выполнено"</formula1>
    </dataValidation>
    <dataValidation sqref="A10:A20" showDropDown="0" showInputMessage="0" showErrorMessage="1" allowBlank="1" type="list">
      <formula1>"1. Ключевой контекст,2. Утвержденное решение,3. План действий (Кто-Что-Когда),4. Открытые вопросы"</formula1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selection activeCell="A1" sqref="A1"/>
    </sheetView>
  </sheetViews>
  <sheetFormatPr baseColWidth="8" defaultRowHeight="15"/>
  <cols>
    <col width="18" customWidth="1" min="1" max="1"/>
    <col width="6" customWidth="1" min="2" max="2"/>
    <col width="44" customWidth="1" min="3" max="3"/>
    <col width="22" customWidth="1" min="4" max="4"/>
    <col width="22" customWidth="1" min="5" max="5"/>
    <col width="30" customWidth="1" min="6" max="6"/>
    <col width="14" customWidth="1" min="7" max="7"/>
  </cols>
  <sheetData>
    <row r="1">
      <c r="A1" s="1" t="inlineStr">
        <is>
          <t>Чек-лист онлайн-совещания: 15 критериев контроля</t>
        </is>
      </c>
    </row>
    <row r="2" ht="30" customHeight="1">
      <c r="A2" s="2" t="inlineStr">
        <is>
          <t>Гипотетический пример — orova.vn. Отмечайте «Да» или «Нет» в последнем столбце; итог считается сам.</t>
        </is>
      </c>
    </row>
    <row r="4" ht="30" customHeight="1">
      <c r="A4" s="11" t="inlineStr">
        <is>
          <t>Фаза процесса</t>
        </is>
      </c>
      <c r="B4" s="11" t="inlineStr">
        <is>
          <t>№</t>
        </is>
      </c>
      <c r="C4" s="11" t="inlineStr">
        <is>
          <t>Контрольный критерий</t>
        </is>
      </c>
      <c r="D4" s="11" t="inlineStr">
        <is>
          <t>Ответственная роль</t>
        </is>
      </c>
      <c r="E4" s="11" t="inlineStr">
        <is>
          <t>Когда выполнить</t>
        </is>
      </c>
      <c r="F4" s="11" t="inlineStr">
        <is>
          <t>Маркер готовности</t>
        </is>
      </c>
      <c r="G4" s="11" t="inlineStr">
        <is>
          <t>✓ Выполнено?</t>
        </is>
      </c>
    </row>
    <row r="5" ht="32" customHeight="1">
      <c r="A5" s="31" t="inlineStr">
        <is>
          <t>До встречи</t>
        </is>
      </c>
      <c r="B5" s="32" t="n">
        <v>1</v>
      </c>
      <c r="C5" s="19" t="inlineStr">
        <is>
          <t>Оценена стоимость созвона по формуле затрат</t>
        </is>
      </c>
      <c r="D5" s="19" t="inlineStr">
        <is>
          <t>Инициатор встречи</t>
        </is>
      </c>
      <c r="E5" s="19" t="inlineStr">
        <is>
          <t>До приглашения</t>
        </is>
      </c>
      <c r="F5" s="19" t="inlineStr">
        <is>
          <t>Принято решение о звонке</t>
        </is>
      </c>
      <c r="G5" s="13" t="inlineStr">
        <is>
          <t>Да</t>
        </is>
      </c>
    </row>
    <row r="6" ht="32" customHeight="1">
      <c r="A6" s="31" t="inlineStr">
        <is>
          <t>До встречи</t>
        </is>
      </c>
      <c r="B6" s="32" t="n">
        <v>2</v>
      </c>
      <c r="C6" s="19" t="inlineStr">
        <is>
          <t>Составлена повестка дня по 4 смысловым блокам</t>
        </is>
      </c>
      <c r="D6" s="19" t="inlineStr">
        <is>
          <t>Ведущий встречи</t>
        </is>
      </c>
      <c r="E6" s="19" t="inlineStr">
        <is>
          <t>Вместе с приглашением</t>
        </is>
      </c>
      <c r="F6" s="19" t="inlineStr">
        <is>
          <t>Адженда готова в тексте</t>
        </is>
      </c>
      <c r="G6" s="13" t="inlineStr">
        <is>
          <t>Да</t>
        </is>
      </c>
    </row>
    <row r="7" ht="32" customHeight="1">
      <c r="A7" s="31" t="inlineStr">
        <is>
          <t>До встречи</t>
        </is>
      </c>
      <c r="B7" s="32" t="n">
        <v>3</v>
      </c>
      <c r="C7" s="19" t="inlineStr">
        <is>
          <t>Отобран минимально необходимый состав участников</t>
        </is>
      </c>
      <c r="D7" s="19" t="inlineStr">
        <is>
          <t>Ведущий встречи</t>
        </is>
      </c>
      <c r="E7" s="19" t="inlineStr">
        <is>
          <t>Вместе с приглашением</t>
        </is>
      </c>
      <c r="F7" s="19" t="inlineStr">
        <is>
          <t>В списке нет лишних людей</t>
        </is>
      </c>
      <c r="G7" s="13" t="inlineStr">
        <is>
          <t>Да</t>
        </is>
      </c>
    </row>
    <row r="8" ht="32" customHeight="1">
      <c r="A8" s="31" t="inlineStr">
        <is>
          <t>До встречи</t>
        </is>
      </c>
      <c r="B8" s="32" t="n">
        <v>4</v>
      </c>
      <c r="C8" s="19" t="inlineStr">
        <is>
          <t>Сформирована веб-ссылка без обязательной регистрации</t>
        </is>
      </c>
      <c r="D8" s="19" t="inlineStr">
        <is>
          <t>Ведущий встречи</t>
        </is>
      </c>
      <c r="E8" s="19" t="inlineStr">
        <is>
          <t>При создании события</t>
        </is>
      </c>
      <c r="F8" s="19" t="inlineStr">
        <is>
          <t>Ссылка в календаре</t>
        </is>
      </c>
      <c r="G8" s="13" t="inlineStr">
        <is>
          <t>Да</t>
        </is>
      </c>
    </row>
    <row r="9" ht="32" customHeight="1">
      <c r="A9" s="31" t="inlineStr">
        <is>
          <t>До встречи</t>
        </is>
      </c>
      <c r="B9" s="32" t="n">
        <v>5</v>
      </c>
      <c r="C9" s="19" t="inlineStr">
        <is>
          <t>Проверена работа микрофона и стабильность сети</t>
        </is>
      </c>
      <c r="D9" s="19" t="inlineStr">
        <is>
          <t>Все участники</t>
        </is>
      </c>
      <c r="E9" s="19" t="inlineStr">
        <is>
          <t>Перед входом</t>
        </is>
      </c>
      <c r="F9" s="19" t="inlineStr">
        <is>
          <t>Зеленый индикатор звука</t>
        </is>
      </c>
      <c r="G9" s="13" t="inlineStr">
        <is>
          <t>Да</t>
        </is>
      </c>
    </row>
    <row r="10" ht="32" customHeight="1">
      <c r="A10" s="31" t="inlineStr">
        <is>
          <t>Во время встречи</t>
        </is>
      </c>
      <c r="B10" s="32" t="n">
        <v>6</v>
      </c>
      <c r="C10" s="19" t="inlineStr">
        <is>
          <t>Встреча начата ровно в назначенное время</t>
        </is>
      </c>
      <c r="D10" s="19" t="inlineStr">
        <is>
          <t>Ведущий встречи</t>
        </is>
      </c>
      <c r="E10" s="19" t="inlineStr">
        <is>
          <t>Старт</t>
        </is>
      </c>
      <c r="F10" s="19" t="inlineStr">
        <is>
          <t>Старт без ожидания опоздавших</t>
        </is>
      </c>
      <c r="G10" s="13" t="inlineStr">
        <is>
          <t>Да</t>
        </is>
      </c>
    </row>
    <row r="11" ht="32" customHeight="1">
      <c r="A11" s="31" t="inlineStr">
        <is>
          <t>Во время встречи</t>
        </is>
      </c>
      <c r="B11" s="32" t="n">
        <v>7</v>
      </c>
      <c r="C11" s="19" t="inlineStr">
        <is>
          <t>Озвучена конкретная цель и ожидаемый артефакт</t>
        </is>
      </c>
      <c r="D11" s="19" t="inlineStr">
        <is>
          <t>Ведущий встречи</t>
        </is>
      </c>
      <c r="E11" s="19" t="inlineStr">
        <is>
          <t>В начале</t>
        </is>
      </c>
      <c r="F11" s="19" t="inlineStr">
        <is>
          <t>Цель зафиксирована в чате</t>
        </is>
      </c>
      <c r="G11" s="13" t="inlineStr">
        <is>
          <t>Да</t>
        </is>
      </c>
    </row>
    <row r="12" ht="32" customHeight="1">
      <c r="A12" s="31" t="inlineStr">
        <is>
          <t>Во время встречи</t>
        </is>
      </c>
      <c r="B12" s="32" t="n">
        <v>8</v>
      </c>
      <c r="C12" s="19" t="inlineStr">
        <is>
          <t>Ведется контроль регламента по правилам таймбоксинга</t>
        </is>
      </c>
      <c r="D12" s="19" t="inlineStr">
        <is>
          <t>Ведущий встречи</t>
        </is>
      </c>
      <c r="E12" s="19" t="inlineStr">
        <is>
          <t>Постоянно</t>
        </is>
      </c>
      <c r="F12" s="19" t="inlineStr">
        <is>
          <t>Спикеры укладываются в лимит</t>
        </is>
      </c>
      <c r="G12" s="13" t="inlineStr">
        <is>
          <t>Да</t>
        </is>
      </c>
    </row>
    <row r="13" ht="32" customHeight="1">
      <c r="A13" s="31" t="inlineStr">
        <is>
          <t>Во время встречи</t>
        </is>
      </c>
      <c r="B13" s="32" t="n">
        <v>9</v>
      </c>
      <c r="C13" s="19" t="inlineStr">
        <is>
          <t>Назначен секретарь или включена автостенограмма</t>
        </is>
      </c>
      <c r="D13" s="19" t="inlineStr">
        <is>
          <t>Секретарь / ИИ</t>
        </is>
      </c>
      <c r="E13" s="19" t="inlineStr">
        <is>
          <t>С начала</t>
        </is>
      </c>
      <c r="F13" s="19" t="inlineStr">
        <is>
          <t>Ведется запись фактов</t>
        </is>
      </c>
      <c r="G13" s="13" t="inlineStr">
        <is>
          <t>Да</t>
        </is>
      </c>
    </row>
    <row r="14" ht="32" customHeight="1">
      <c r="A14" s="31" t="inlineStr">
        <is>
          <t>Во время встречи</t>
        </is>
      </c>
      <c r="B14" s="32" t="n">
        <v>10</v>
      </c>
      <c r="C14" s="19" t="inlineStr">
        <is>
          <t>Вопросы аудитории подаются через виртуальную руку</t>
        </is>
      </c>
      <c r="D14" s="19" t="inlineStr">
        <is>
          <t>Все участники</t>
        </is>
      </c>
      <c r="E14" s="19" t="inlineStr">
        <is>
          <t>Постоянно</t>
        </is>
      </c>
      <c r="F14" s="19" t="inlineStr">
        <is>
          <t>Отсутствуют перебивания в эфире</t>
        </is>
      </c>
      <c r="G14" s="13" t="inlineStr">
        <is>
          <t>Да</t>
        </is>
      </c>
    </row>
    <row r="15" ht="32" customHeight="1">
      <c r="A15" s="31" t="inlineStr">
        <is>
          <t>После встречи</t>
        </is>
      </c>
      <c r="B15" s="32" t="n">
        <v>11</v>
      </c>
      <c r="C15" s="19" t="inlineStr">
        <is>
          <t>Проведено голосование или подведен итог решений</t>
        </is>
      </c>
      <c r="D15" s="19" t="inlineStr">
        <is>
          <t>Ведущий встречи</t>
        </is>
      </c>
      <c r="E15" s="19" t="inlineStr">
        <is>
          <t>Перед завершением</t>
        </is>
      </c>
      <c r="F15" s="19" t="inlineStr">
        <is>
          <t>Вердикт понятен каждому</t>
        </is>
      </c>
      <c r="G15" s="13" t="inlineStr">
        <is>
          <t>Нет</t>
        </is>
      </c>
    </row>
    <row r="16" ht="32" customHeight="1">
      <c r="A16" s="31" t="inlineStr">
        <is>
          <t>После встречи</t>
        </is>
      </c>
      <c r="B16" s="32" t="n">
        <v>12</v>
      </c>
      <c r="C16" s="19" t="inlineStr">
        <is>
          <t>Сформирован протокол по схеме Кто-Что-Когда</t>
        </is>
      </c>
      <c r="D16" s="19" t="inlineStr">
        <is>
          <t>Секретарь встречи</t>
        </is>
      </c>
      <c r="E16" s="19" t="inlineStr">
        <is>
          <t>Сразу после</t>
        </is>
      </c>
      <c r="F16" s="19" t="inlineStr">
        <is>
          <t>Готова итоговая таблица</t>
        </is>
      </c>
      <c r="G16" s="13" t="inlineStr">
        <is>
          <t>Нет</t>
        </is>
      </c>
    </row>
    <row r="17" ht="32" customHeight="1">
      <c r="A17" s="31" t="inlineStr">
        <is>
          <t>После встречи</t>
        </is>
      </c>
      <c r="B17" s="32" t="n">
        <v>13</v>
      </c>
      <c r="C17" s="19" t="inlineStr">
        <is>
          <t>Разослан фоллоу-ап участникам и руководителям</t>
        </is>
      </c>
      <c r="D17" s="19" t="inlineStr">
        <is>
          <t>Ведущий встречи</t>
        </is>
      </c>
      <c r="E17" s="19" t="inlineStr">
        <is>
          <t>В тот же день</t>
        </is>
      </c>
      <c r="F17" s="19" t="inlineStr">
        <is>
          <t>Письмо ушло адресатам</t>
        </is>
      </c>
      <c r="G17" s="13" t="inlineStr">
        <is>
          <t>Нет</t>
        </is>
      </c>
    </row>
    <row r="18" ht="32" customHeight="1">
      <c r="A18" s="31" t="inlineStr">
        <is>
          <t>После встречи</t>
        </is>
      </c>
      <c r="B18" s="32" t="n">
        <v>14</v>
      </c>
      <c r="C18" s="19" t="inlineStr">
        <is>
          <t>Созданы соответствующие задачи в таск-менеджере</t>
        </is>
      </c>
      <c r="D18" s="19" t="inlineStr">
        <is>
          <t>Ответственные лица</t>
        </is>
      </c>
      <c r="E18" s="19" t="inlineStr">
        <is>
          <t>После рассылки</t>
        </is>
      </c>
      <c r="F18" s="19" t="inlineStr">
        <is>
          <t>Тикеты взяты в работу</t>
        </is>
      </c>
      <c r="G18" s="13" t="inlineStr">
        <is>
          <t>Нет</t>
        </is>
      </c>
    </row>
    <row r="19" ht="32" customHeight="1">
      <c r="A19" s="31" t="inlineStr">
        <is>
          <t>После встречи</t>
        </is>
      </c>
      <c r="B19" s="32" t="n">
        <v>15</v>
      </c>
      <c r="C19" s="19" t="inlineStr">
        <is>
          <t>Собрана обратная связь по полезности созвона</t>
        </is>
      </c>
      <c r="D19" s="19" t="inlineStr">
        <is>
          <t>Ведущий встречи</t>
        </is>
      </c>
      <c r="E19" s="19" t="inlineStr">
        <is>
          <t>В конце дня</t>
        </is>
      </c>
      <c r="F19" s="19" t="inlineStr">
        <is>
          <t>Получены оценки команды</t>
        </is>
      </c>
      <c r="G19" s="13" t="inlineStr">
        <is>
          <t>Нет</t>
        </is>
      </c>
    </row>
    <row r="20" ht="24" customHeight="1">
      <c r="F20" s="20" t="inlineStr">
        <is>
          <t>Выполнено</t>
        </is>
      </c>
      <c r="G20" s="12">
        <f>COUNTIF(G5:G19,"Да")&amp;" из "&amp;ROWS(G5:G19)</f>
        <v/>
      </c>
    </row>
    <row r="22">
      <c r="A22" s="17" t="inlineStr">
        <is>
          <t>Гипотетический пример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2:G2"/>
  </mergeCells>
  <conditionalFormatting sqref="G5:G19">
    <cfRule type="cellIs" priority="1" operator="equal" dxfId="0">
      <formula>"Да"</formula>
    </cfRule>
  </conditionalFormatting>
  <dataValidations count="1">
    <dataValidation sqref="G5:G19" showDropDown="0" showInputMessage="0" showErrorMessage="1" allowBlank="1" type="list">
      <formula1>"Да,Нет"</formula1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2026-10-24T18:45:57Z</dcterms:created>
  <dcterms:modified xmlns:dcterms="http://purl.org/dc/terms/" xmlns:xsi="http://www.w3.org/2001/XMLSchema-instance" xsi:type="dcterms:W3CDTF">2026-10-24T18:45:57Z</dcterms:modified>
</cp:coreProperties>
</file>