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workbook.xml" ContentType="application/vnd.openxmlformats-officedocument.spreadsheetml.sheet.main+xml"/>
  <Override PartName="/xl/tables/table3.xml" ContentType="application/vnd.openxmlformats-officedocument.spreadsheetml.table+xml"/>
  <Override PartName="/xl/tables/table4.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hương trình 30 phút" sheetId="1" state="visible" r:id="rId3"/>
    <sheet name="Chương trình 60 phút" sheetId="2" state="visible" r:id="rId4"/>
    <sheet name="Biên bản họp" sheetId="3" state="visible" r:id="rId5"/>
    <sheet name="Checklist và chỉ số" sheetId="4" state="visible" r:id="rId6"/>
  </sheets>
  <definedNames>
    <definedName function="false" hidden="false" localSheetId="2" name="_xlnm.Print_Area" vbProcedure="false">'Biên bản họp'!$A$1:$E$41</definedName>
    <definedName function="false" hidden="false" localSheetId="3" name="_xlnm.Print_Area" vbProcedure="false">'Checklist và chỉ số'!$A$1:$E$20</definedName>
    <definedName function="false" hidden="false" localSheetId="0" name="_xlnm.Print_Area" vbProcedure="false">'Chương trình 30 phút'!$A$1:$E$25</definedName>
    <definedName function="false" hidden="false" localSheetId="1" name="_xlnm.Print_Area" vbProcedure="false">'Chương trình 60 phút'!$A$1:$E$26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<sst xmlns="http://schemas.openxmlformats.org/spreadsheetml/2006/main" count="170" uniqueCount="142">
  <si>
    <t xml:space="preserve">Mẫu 1: Chương trình họp điều hành nhanh 30 phút (Standup hoặc Sync-up)</t>
  </si>
  <si>
    <t xml:space="preserve">Ví dụ minh hoạ — orova.vn. Điền các ô trắng; ô xám là công thức đã khoá (bảo vệ trang, không mật khẩu). Khung giờ tự tính từ giờ bắt đầu và số phút của từng mục.</t>
  </si>
  <si>
    <t xml:space="preserve">Chủ đề cuộc họp</t>
  </si>
  <si>
    <t xml:space="preserve">Họp điều hành nhanh dự án website mới</t>
  </si>
  <si>
    <t xml:space="preserve">Ngày họp</t>
  </si>
  <si>
    <t xml:space="preserve">Giờ bắt đầu</t>
  </si>
  <si>
    <t xml:space="preserve">Giờ kết thúc (tự tính)</t>
  </si>
  <si>
    <t xml:space="preserve">Liên kết phòng họp</t>
  </si>
  <si>
    <t xml:space="preserve">Dán liên kết phòng họp (khách vào bằng trình duyệt)</t>
  </si>
  <si>
    <t xml:space="preserve">Mục tiêu (một câu)</t>
  </si>
  <si>
    <t xml:space="preserve">Hết buổi họp, mỗi điểm nghẽn có một giải pháp, một người phụ trách và một hạn chót</t>
  </si>
  <si>
    <t xml:space="preserve">Chương trình chia khung giờ (mỗi mục có người phụ trách và kết quả cần đạt)</t>
  </si>
  <si>
    <t xml:space="preserve">Khung giờ (ví dụ minh hoạ)</t>
  </si>
  <si>
    <t xml:space="preserve">Nội dung thảo luận</t>
  </si>
  <si>
    <t xml:space="preserve">Người phụ trách</t>
  </si>
  <si>
    <t xml:space="preserve">Thời lượng (phút)</t>
  </si>
  <si>
    <t xml:space="preserve">Kết quả cần đạt</t>
  </si>
  <si>
    <t xml:space="preserve">Điểm danh nhanh, nhắc lại mục tiêu buổi họp</t>
  </si>
  <si>
    <t xml:space="preserve">Người chủ trì</t>
  </si>
  <si>
    <t xml:space="preserve">Mọi người nắm rõ trọng tâm cần giải quyết</t>
  </si>
  <si>
    <t xml:space="preserve">Rà soát 3 điểm nghẽn lớn nhất của dự án</t>
  </si>
  <si>
    <t xml:space="preserve">Trưởng nhóm</t>
  </si>
  <si>
    <t xml:space="preserve">Xác định nguyên nhân của từng vướng mắc</t>
  </si>
  <si>
    <t xml:space="preserve">Biểu quyết cách xử lý và phân công</t>
  </si>
  <si>
    <t xml:space="preserve">Cả nhóm</t>
  </si>
  <si>
    <t xml:space="preserve">Chọn được một giải pháp cho mỗi điểm nghẽn</t>
  </si>
  <si>
    <t xml:space="preserve">Chốt danh sách việc cần làm và hạn chót</t>
  </si>
  <si>
    <t xml:space="preserve">Thư ký hoặc chủ trì</t>
  </si>
  <si>
    <t xml:space="preserve">Đọc to danh sách việc, người nhận và hạn</t>
  </si>
  <si>
    <t xml:space="preserve">Tổng</t>
  </si>
  <si>
    <t xml:space="preserve">Khung giờ = giờ bắt đầu + tổng số phút các mục phía trên. Số phút trong mẫu là ví dụ minh hoạ, bạn chỉnh theo độ dài buổi họp của mình rồi dán bảng vào thư mời.</t>
  </si>
  <si>
    <t xml:space="preserve">Ví dụ minh hoạ — orova.vn</t>
  </si>
  <si>
    <t xml:space="preserve">Mẫu 2: Chương trình họp chiến lược hoặc giải quyết vấn đề 60 phút</t>
  </si>
  <si>
    <t xml:space="preserve">Chúng ta chọn kênh phân phối nào cho tháng tới?</t>
  </si>
  <si>
    <t xml:space="preserve">Có quyết định chính thức về kênh phân phối kèm cách đo và người phụ trách</t>
  </si>
  <si>
    <t xml:space="preserve">Ổn định phòng họp, thông qua chương trình</t>
  </si>
  <si>
    <t xml:space="preserve">Mọi người đồng ý thứ tự làm việc</t>
  </si>
  <si>
    <t xml:space="preserve">Trình bày bối cảnh và dữ liệu thực tế</t>
  </si>
  <si>
    <t xml:space="preserve">Người phân tích</t>
  </si>
  <si>
    <t xml:space="preserve">Đủ thông tin nền, không đọc lại tài liệu</t>
  </si>
  <si>
    <t xml:space="preserve">Thảo luận mở, phản biện các đề xuất</t>
  </si>
  <si>
    <t xml:space="preserve">Toàn thể thành viên</t>
  </si>
  <si>
    <t xml:space="preserve">Thu đủ góc nhìn và rủi ro</t>
  </si>
  <si>
    <t xml:space="preserve">Thống nhất quyết định, phân bổ nguồn lực</t>
  </si>
  <si>
    <t xml:space="preserve">Người quản lý</t>
  </si>
  <si>
    <t xml:space="preserve">Có quyết định chính thức kèm cách đo</t>
  </si>
  <si>
    <t xml:space="preserve">Bàn giao đầu việc, hoàn thiện biên bản</t>
  </si>
  <si>
    <t xml:space="preserve">Từng người xác nhận phần việc của mình</t>
  </si>
  <si>
    <t xml:space="preserve">Biên bản cuộc họp trực tuyến — 4 phần</t>
  </si>
  <si>
    <t xml:space="preserve">Ví dụ minh hoạ — orova.vn. Mỗi dòng việc có đúng một người phụ trách và một hạn chót cụ thể. Dòng quá hạn chưa hoàn thành tự tô hồng. Ô xám là công thức (đã khoá). Gửi biên bản ngay trong ngày họp.</t>
  </si>
  <si>
    <t xml:space="preserve">Tên cuộc họp</t>
  </si>
  <si>
    <t xml:space="preserve">Số việc</t>
  </si>
  <si>
    <t xml:space="preserve">Bắt đầu</t>
  </si>
  <si>
    <t xml:space="preserve">Hoàn thành</t>
  </si>
  <si>
    <t xml:space="preserve">Kết thúc</t>
  </si>
  <si>
    <t xml:space="preserve">09:30</t>
  </si>
  <si>
    <t xml:space="preserve">Quá hạn</t>
  </si>
  <si>
    <t xml:space="preserve">Chủ trì</t>
  </si>
  <si>
    <t xml:space="preserve">Phạm Văn D</t>
  </si>
  <si>
    <t xml:space="preserve">Người tham dự</t>
  </si>
  <si>
    <t xml:space="preserve">Phạm Văn D (chủ trì), Nguyễn Văn A, Trần Thị B, Lê Văn C</t>
  </si>
  <si>
    <t xml:space="preserve">1. Nội dung chính đã thảo luận</t>
  </si>
  <si>
    <t xml:space="preserve">Vấn đề 1: thiết kế trang chủ còn chờ duyệt bố cục, nhóm đã nghe ý kiến của bộ phận kinh doanh. Vấn đề 2: báo cáo chi phí vận hành quý III chưa cập nhật số mới nhất.</t>
  </si>
  <si>
    <t xml:space="preserve">2. Quyết định đã thống nhất</t>
  </si>
  <si>
    <t xml:space="preserve">STT</t>
  </si>
  <si>
    <t xml:space="preserve">Quyết định (giải pháp hoặc quy định đã thông qua)</t>
  </si>
  <si>
    <t xml:space="preserve">Chọn bố cục trang chủ phương án đã trình bày, không làm thêm phương án mới</t>
  </si>
  <si>
    <t xml:space="preserve">Mọi thay đổi cấu hình máy chủ thử nghiệm phải ghi vào bảng theo dõi chung</t>
  </si>
  <si>
    <t xml:space="preserve">3. Việc cần làm (Ai – Việc gì – Hạn chót)</t>
  </si>
  <si>
    <t xml:space="preserve">Ai (một người)</t>
  </si>
  <si>
    <t xml:space="preserve">Việc gì</t>
  </si>
  <si>
    <t xml:space="preserve">Hạn chót</t>
  </si>
  <si>
    <t xml:space="preserve">Ghi chú</t>
  </si>
  <si>
    <t xml:space="preserve">Trạng thái</t>
  </si>
  <si>
    <t xml:space="preserve">Nguyễn Văn A</t>
  </si>
  <si>
    <t xml:space="preserve">Hoàn thiện thiết kế trang chủ</t>
  </si>
  <si>
    <t xml:space="preserve">Gửi bản thiết kế vào thư mục dự án</t>
  </si>
  <si>
    <t xml:space="preserve">Đang làm</t>
  </si>
  <si>
    <t xml:space="preserve">Trần Thị B</t>
  </si>
  <si>
    <t xml:space="preserve">Cập nhật báo cáo chi phí vận hành quý III</t>
  </si>
  <si>
    <t xml:space="preserve">Chưa bắt đầu</t>
  </si>
  <si>
    <t xml:space="preserve">Lê Văn C</t>
  </si>
  <si>
    <t xml:space="preserve">Kiểm tra cấu hình máy chủ thử nghiệm</t>
  </si>
  <si>
    <t xml:space="preserve">4. Câu hỏi mở cần xử lý tiếp (Parking lot)</t>
  </si>
  <si>
    <t xml:space="preserve">Nội dung chưa chốt</t>
  </si>
  <si>
    <t xml:space="preserve">Người tìm hiểu – hạn phản hồi</t>
  </si>
  <si>
    <t xml:space="preserve">Có cần thêm ngân sách cho máy chủ thử nghiệm không?</t>
  </si>
  <si>
    <t xml:space="preserve">Lê Văn C – báo lại ở buổi họp kế tiếp</t>
  </si>
  <si>
    <t xml:space="preserve">Nội dung cần xin thêm ý kiến cấp trên: thời điểm ra mắt trang chủ mới</t>
  </si>
  <si>
    <t xml:space="preserve">Phạm Văn D – trước 31/10/2026</t>
  </si>
  <si>
    <t xml:space="preserve">Quá hạn = hạn chót trước thời điểm hiện tại (NOW) và trạng thái chưa phải Hoàn thành.</t>
  </si>
  <si>
    <t xml:space="preserve">Nếu ghi âm, ghi hình hoặc dùng AI lập biên bản, hãy báo trước cho người tham dự.</t>
  </si>
  <si>
    <t xml:space="preserve">Checklist tổng hợp quy trình tổ chức cuộc họp online (6 bước)</t>
  </si>
  <si>
    <t xml:space="preserve">Bước</t>
  </si>
  <si>
    <t xml:space="preserve">Việc chính</t>
  </si>
  <si>
    <t xml:space="preserve">Dấu hiệu hoàn thành</t>
  </si>
  <si>
    <t xml:space="preserve">Khi nào làm</t>
  </si>
  <si>
    <t xml:space="preserve">✓ Đã làm?</t>
  </si>
  <si>
    <t xml:space="preserve">Bước 1: Lọc nhu cầu họp</t>
  </si>
  <si>
    <t xml:space="preserve">Trả lời 3 câu hỏi của cây quyết định, bỏ các buổi báo cáo một chiều</t>
  </si>
  <si>
    <t xml:space="preserve">Biết rõ cần mở phòng họp hay chỉ gửi bản cập nhật</t>
  </si>
  <si>
    <t xml:space="preserve">Trước khi tạo lịch</t>
  </si>
  <si>
    <t xml:space="preserve">Có</t>
  </si>
  <si>
    <t xml:space="preserve">Bước 2: Lập chương trình đóng khung</t>
  </si>
  <si>
    <t xml:space="preserve">Soạn bảng 4 cột, gán giờ cho từng mục, gửi kèm thư mời</t>
  </si>
  <si>
    <t xml:space="preserve">Chương trình nằm trong lời mời của mọi thành viên</t>
  </si>
  <si>
    <t xml:space="preserve">Trước buổi họp, càng sớm càng tốt</t>
  </si>
  <si>
    <t xml:space="preserve">Bước 3: Kiểm tra kỹ thuật</t>
  </si>
  <si>
    <t xml:space="preserve">Vào phòng sớm, thử mic, camera, mạng, mở quyền cho khách</t>
  </si>
  <si>
    <t xml:space="preserve">Âm thanh rõ, hình sáng, tài liệu đã mở sẵn</t>
  </si>
  <si>
    <t xml:space="preserve">15 phút trước giờ họp</t>
  </si>
  <si>
    <t xml:space="preserve">Chưa</t>
  </si>
  <si>
    <t xml:space="preserve">Bước 4: Điều hành</t>
  </si>
  <si>
    <t xml:space="preserve">Bắt đầu đúng giờ, bám khung giờ, gom ý ngoài lề, lấy ý kiến nhanh qua chat</t>
  </si>
  <si>
    <t xml:space="preserve">Mọi mục trong chương trình được xử lý, kết thúc đúng giờ</t>
  </si>
  <si>
    <t xml:space="preserve">Trong buổi họp</t>
  </si>
  <si>
    <t xml:space="preserve">Bước 5: Phụ đề dịch</t>
  </si>
  <si>
    <t xml:space="preserve">Bật phụ đề dịch, lồng tiếng nếu có người nói tiếng khác</t>
  </si>
  <si>
    <t xml:space="preserve">Hai bên hiểu ý nhau qua phụ đề</t>
  </si>
  <si>
    <t xml:space="preserve">Đầu buổi họp</t>
  </si>
  <si>
    <t xml:space="preserve">Bước 6: Chốt biên bản</t>
  </si>
  <si>
    <t xml:space="preserve">Xuất biên bản 4 phần: Nội dung, Quyết định, Việc cần làm (ai–việc–hạn), Câu hỏi mở</t>
  </si>
  <si>
    <t xml:space="preserve">Mọi người nhận được biên bản</t>
  </si>
  <si>
    <t xml:space="preserve">Ngay sau buổi họp</t>
  </si>
  <si>
    <t xml:space="preserve">Số bước đã làm</t>
  </si>
  <si>
    <t xml:space="preserve">Đo lường kết quả sau khi tổ chức cuộc họp online (mức mục tiêu do đội tự đặt sau vài tuần đo)</t>
  </si>
  <si>
    <t xml:space="preserve">Chỉ số cần đo</t>
  </si>
  <si>
    <t xml:space="preserve">Đo thế nào</t>
  </si>
  <si>
    <t xml:space="preserve">Lấy dữ liệu ở đâu</t>
  </si>
  <si>
    <t xml:space="preserve">Ghi chép của đội (tự điền)</t>
  </si>
  <si>
    <t xml:space="preserve">Họp đúng giờ</t>
  </si>
  <si>
    <t xml:space="preserve">Đếm số buổi bắt đầu và kết thúc đúng giờ trên tổng số buổi</t>
  </si>
  <si>
    <t xml:space="preserve">Lịch công ty, sổ tham dự xuất từ công cụ họp</t>
  </si>
  <si>
    <t xml:space="preserve">Việc hoàn thành đúng hạn</t>
  </si>
  <si>
    <t xml:space="preserve">Số đầu việc trong biên bản xong đúng hạn chia cho tổng số đầu việc được giao</t>
  </si>
  <si>
    <t xml:space="preserve">Bảng theo dõi công việc của nhóm</t>
  </si>
  <si>
    <t xml:space="preserve">Thời gian họp mỗi tuần</t>
  </si>
  <si>
    <t xml:space="preserve">Cộng số giờ mỗi người ngồi họp trong tuần</t>
  </si>
  <si>
    <t xml:space="preserve">Lịch làm việc cá nhân</t>
  </si>
  <si>
    <t xml:space="preserve">Biên bản có đủ người phụ trách</t>
  </si>
  <si>
    <t xml:space="preserve">Đếm dòng việc có tên một người và hạn cụ thể</t>
  </si>
  <si>
    <t xml:space="preserve">Kho biên bản đã gửi</t>
  </si>
</sst>
</file>

<file path=xl/styles.xml><?xml version="1.0" encoding="utf-8"?>
<styleSheet xmlns="http://schemas.openxmlformats.org/spreadsheetml/2006/main">
  <numFmts count="5">
    <numFmt numFmtId="164" formatCode="General"/>
    <numFmt numFmtId="165" formatCode="dd/mm/yyyy"/>
    <numFmt numFmtId="166" formatCode="hh:mm"/>
    <numFmt numFmtId="167" formatCode="0&quot; phút&quot;"/>
    <numFmt numFmtId="168" formatCode="hh:mm&quot; ngày &quot;dd/mm/yyyy"/>
  </numFmts>
  <fonts count="11">
    <font>
      <sz val="11"/>
      <color theme="1"/>
      <name val="Arial"/>
      <family val="2"/>
      <charset val="1"/>
    </font>
    <font>
      <sz val="10"/>
      <name val="Arial"/>
      <family val="0"/>
    </font>
    <font>
      <sz val="10"/>
      <name val="Arial"/>
      <family val="0"/>
    </font>
    <font>
      <sz val="10"/>
      <name val="Arial"/>
      <family val="0"/>
    </font>
    <font>
      <b val="true"/>
      <sz val="14"/>
      <name val="Arial"/>
      <family val="0"/>
      <charset val="1"/>
    </font>
    <font>
      <sz val="11"/>
      <color theme="1"/>
      <name val="Arial"/>
      <family val="2"/>
      <charset val="1"/>
    </font>
    <font>
      <i val="true"/>
      <sz val="10"/>
      <color rgb="FF595959"/>
      <name val="Arial"/>
      <family val="0"/>
      <charset val="1"/>
    </font>
    <font>
      <b val="true"/>
      <sz val="11"/>
      <name val="Arial"/>
      <family val="0"/>
      <charset val="1"/>
    </font>
    <font>
      <b val="true"/>
      <sz val="12"/>
      <name val="Arial"/>
      <family val="0"/>
      <charset val="1"/>
    </font>
    <font>
      <sz val="9"/>
      <color rgb="FF595959"/>
      <name val="Arial"/>
      <family val="0"/>
      <charset val="1"/>
    </font>
    <font>
      <i val="true"/>
      <sz val="9"/>
      <color rgb="FF7F7F7F"/>
      <name val="Arial"/>
      <family val="0"/>
      <charset val="1"/>
    </font>
  </fonts>
  <fills count="4">
    <fill>
      <patternFill patternType="none"/>
    </fill>
    <fill>
      <patternFill patternType="gray125"/>
    </fill>
    <fill>
      <patternFill patternType="solid">
        <fgColor rgb="FFF2F2F2"/>
        <bgColor rgb="FFEEF2F7"/>
      </patternFill>
    </fill>
    <fill>
      <patternFill patternType="solid">
        <fgColor rgb="FFEEF2F7"/>
        <bgColor rgb="FFF2F2F2"/>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false" hidden="false"/>
    </xf>
    <xf numFmtId="165" fontId="5" fillId="0" borderId="1" xfId="0" applyFont="true" applyBorder="true" applyAlignment="true" applyProtection="true">
      <alignment horizontal="left" vertical="center" textRotation="0" wrapText="true" indent="0" shrinkToFit="false"/>
      <protection locked="false" hidden="false"/>
    </xf>
    <xf numFmtId="166" fontId="5" fillId="0" borderId="1" xfId="0" applyFont="true" applyBorder="true" applyAlignment="true" applyProtection="true">
      <alignment horizontal="left" vertical="center" textRotation="0" wrapText="true" indent="0" shrinkToFit="false"/>
      <protection locked="false" hidden="false"/>
    </xf>
    <xf numFmtId="166" fontId="7" fillId="3" borderId="1"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false" hidden="false"/>
    </xf>
    <xf numFmtId="164" fontId="7" fillId="0" borderId="1" xfId="0" applyFont="true" applyBorder="true" applyAlignment="true" applyProtection="false">
      <alignment horizontal="right" vertical="center" textRotation="0" wrapText="false" indent="0" shrinkToFit="false"/>
      <protection locked="true" hidden="false"/>
    </xf>
    <xf numFmtId="167" fontId="7" fillId="3"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5" fillId="0" borderId="1" xfId="0" applyFont="true" applyBorder="true" applyAlignment="true" applyProtection="true">
      <alignment horizontal="left" vertical="center" textRotation="0" wrapText="true" indent="0" shrinkToFit="false"/>
      <protection locked="false" hidden="false"/>
    </xf>
    <xf numFmtId="164" fontId="5" fillId="0" borderId="1" xfId="0" applyFont="true" applyBorder="true" applyAlignment="true" applyProtection="true">
      <alignment horizontal="left" vertical="top" textRotation="0" wrapText="true" indent="0" shrinkToFit="false"/>
      <protection locked="fals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8" fontId="5" fillId="0" borderId="1" xfId="0" applyFont="true" applyBorder="true" applyAlignment="true" applyProtection="true">
      <alignment horizontal="center" vertical="center" textRotation="0" wrapText="true" indent="0" shrinkToFit="false"/>
      <protection locked="fals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patternType="solid">
          <fgColor rgb="FFEEF2F7"/>
          <bgColor rgb="FF000000"/>
        </patternFill>
      </fill>
    </dxf>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ont>
        <b val="1"/>
        <color rgb="FF9C0006"/>
      </font>
      <fill>
        <patternFill>
          <bgColor rgb="FFFFC7CE"/>
        </patternFill>
      </fill>
    </dxf>
    <dxf>
      <font>
        <b val="1"/>
        <color rgb="FF111111"/>
      </font>
      <fill>
        <patternFill>
          <bgColor rgb="FFD9D9D9"/>
        </patternFill>
      </fill>
    </dxf>
    <dxf>
      <fill>
        <patternFill patternType="solid">
          <fgColor rgb="FFD9D9D9"/>
          <bgColor rgb="FF000000"/>
        </patternFill>
      </fill>
    </dxf>
    <dxf>
      <fill>
        <patternFill patternType="solid">
          <fgColor rgb="FF111111"/>
          <bgColor rgb="FF000000"/>
        </patternFill>
      </fill>
    </dxf>
    <dxf>
      <font>
        <color rgb="FF000000"/>
      </font>
      <border diagonalUp="false" diagonalDown="false">
        <left/>
        <right/>
        <top style="thin">
          <color theme="1"/>
        </top>
        <bottom style="thin">
          <color theme="1"/>
        </bottom>
        <diagonal/>
      </border>
    </dxf>
    <dxf>
      <fill>
        <patternFill>
          <bgColor theme="0" tint="-0.15"/>
        </patternFill>
      </fill>
    </dxf>
    <dxf>
      <fill>
        <patternFill>
          <bgColor theme="0" tint="-0.15"/>
        </patternFill>
      </fill>
    </dxf>
    <dxf>
      <font>
        <b val="1"/>
        <color rgb="FF000000"/>
      </font>
    </dxf>
    <dxf>
      <font>
        <b val="1"/>
        <color rgb="FF000000"/>
      </font>
    </dxf>
    <dxf>
      <font>
        <b val="1"/>
        <color rgb="FF000000"/>
      </font>
      <border diagonalUp="false" diagonalDown="false">
        <left/>
        <right/>
        <top/>
        <bottom style="thin">
          <color theme="1"/>
        </bottom>
        <diagonal/>
      </border>
    </dxf>
    <dxf>
      <font>
        <b val="1"/>
        <color rgb="FF000000"/>
      </font>
      <border diagonalUp="false" diagonalDown="false">
        <left/>
        <right/>
        <top style="thin">
          <color theme="1"/>
        </top>
        <bottom/>
        <diagonal/>
      </border>
    </dxf>
  </dxfs>
  <tableStyles count="1">
    <tableStyle count="7" name="TableStyleLight1">
      <tableStyleElement dxfId="8" type="wholeTable"/>
      <tableStyleElement dxfId="9" type="firstColumnStripe"/>
      <tableStyleElement dxfId="10" type="firstRowStripe"/>
      <tableStyleElement dxfId="11" type="lastColumn"/>
      <tableStyleElement dxfId="12" type="firstColumn"/>
      <tableStyleElement dxfId="13" type="headerRow"/>
      <tableStyleElement dxfId="14" type="totalRow"/>
    </tableStyle>
  </tableStyles>
  <colors>
    <indexedColors>
      <rgbColor rgb="FF000000"/>
      <rgbColor rgb="FFF2F2F2"/>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7F7F7F"/>
      <rgbColor rgb="FF9999FF"/>
      <rgbColor rgb="FF993366"/>
      <rgbColor rgb="FFEEF2F7"/>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59595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ables/table1.xml><?xml version="1.0" encoding="utf-8"?>
<table xmlns="http://schemas.openxmlformats.org/spreadsheetml/2006/main" id="1" name="Checklist6Buoc" displayName="Checklist6Buoc" ref="A4:E10" headerRowCount="1" totalsRowCount="0" totalsRowShown="0">
  <autoFilter ref="A4:E10"/>
  <tableColumns count="5">
    <tableColumn id="1" name="Bước"/>
    <tableColumn id="2" name="Việc chính"/>
    <tableColumn id="3" name="Dấu hiệu hoàn thành"/>
    <tableColumn id="4" name="Khi nào làm"/>
    <tableColumn id="5" name="✓ Đã làm?"/>
  </tableColumns>
  <tableStyleInfo name="TableStyleLight1" showFirstColumn="0" showLastColumn="0" showRowStripes="0" showColumnStripes="0"/>
</table>
</file>

<file path=xl/tables/table2.xml><?xml version="1.0" encoding="utf-8"?>
<table xmlns="http://schemas.openxmlformats.org/spreadsheetml/2006/main" id="2" name="ChuongTrinh30" displayName="ChuongTrinh30" ref="A12:E21" headerRowCount="1" totalsRowCount="0" totalsRowShown="0">
  <autoFilter ref="A12:E21"/>
  <tableColumns count="5">
    <tableColumn id="1" name="Khung giờ (ví dụ minh hoạ)"/>
    <tableColumn id="2" name="Nội dung thảo luận"/>
    <tableColumn id="3" name="Người phụ trách"/>
    <tableColumn id="4" name="Thời lượng (phút)"/>
    <tableColumn id="5" name="Kết quả cần đạt"/>
  </tableColumns>
  <tableStyleInfo name="TableStyleLight1" showFirstColumn="0" showLastColumn="0" showRowStripes="0" showColumnStripes="0"/>
</table>
</file>

<file path=xl/tables/table3.xml><?xml version="1.0" encoding="utf-8"?>
<table xmlns="http://schemas.openxmlformats.org/spreadsheetml/2006/main" id="3" name="ChuongTrinh60" displayName="ChuongTrinh60" ref="A12:E22" headerRowCount="1" totalsRowCount="0" totalsRowShown="0">
  <autoFilter ref="A12:E22"/>
  <tableColumns count="5">
    <tableColumn id="1" name="Khung giờ (ví dụ minh hoạ)"/>
    <tableColumn id="2" name="Nội dung thảo luận"/>
    <tableColumn id="3" name="Người phụ trách"/>
    <tableColumn id="4" name="Thời lượng (phút)"/>
    <tableColumn id="5" name="Kết quả cần đạt"/>
  </tableColumns>
  <tableStyleInfo name="TableStyleLight1" showFirstColumn="0" showLastColumn="0" showRowStripes="0" showColumnStripes="0"/>
</table>
</file>

<file path=xl/tables/table4.xml><?xml version="1.0" encoding="utf-8"?>
<table xmlns="http://schemas.openxmlformats.org/spreadsheetml/2006/main" id="4" name="ViecCanLam" displayName="ViecCanLam" ref="A22:E30" headerRowCount="1" totalsRowCount="0" totalsRowShown="0">
  <autoFilter ref="A22:E30"/>
  <tableColumns count="5">
    <tableColumn id="1" name="Ai (một người)"/>
    <tableColumn id="2" name="Việc gì"/>
    <tableColumn id="3" name="Hạn chót"/>
    <tableColumn id="4" name="Ghi chú"/>
    <tableColumn id="5" name="Trạng thái"/>
  </tableColumns>
  <tableStyleInfo name="TableStyleLight1" showFirstColumn="0" showLastColumn="0" showRowStripes="0" showColumnStripes="0"/>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2.xml"/>
</Relationships>
</file>

<file path=xl/worksheets/_rels/sheet2.xml.rels><?xml version="1.0" encoding="UTF-8"?>
<Relationships xmlns="http://schemas.openxmlformats.org/package/2006/relationships"><Relationship Id="rId1" Type="http://schemas.openxmlformats.org/officeDocument/2006/relationships/table" Target="../tables/table3.xml"/>
</Relationships>
</file>

<file path=xl/worksheets/_rels/sheet3.xml.rels><?xml version="1.0" encoding="UTF-8"?>
<Relationships xmlns="http://schemas.openxmlformats.org/package/2006/relationships"><Relationship Id="rId1" Type="http://schemas.openxmlformats.org/officeDocument/2006/relationships/table" Target="../tables/table4.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7"/>
    <col collapsed="false" customWidth="true" hidden="false" outlineLevel="0" max="2" min="2" style="0" width="44"/>
    <col collapsed="false" customWidth="true" hidden="false" outlineLevel="0" max="3" min="3" style="0" width="22"/>
    <col collapsed="false" customWidth="true" hidden="false" outlineLevel="0" max="4" min="4" style="0" width="12"/>
    <col collapsed="false" customWidth="true" hidden="false" outlineLevel="0" max="5" min="5" style="0" width="42"/>
  </cols>
  <sheetData>
    <row r="1" customFormat="false" ht="17.35" hidden="false" customHeight="false" outlineLevel="0" collapsed="false">
      <c r="A1" s="1" t="s">
        <v>0</v>
      </c>
      <c r="B1" s="2"/>
      <c r="C1" s="2"/>
      <c r="D1" s="2"/>
      <c r="E1" s="2"/>
    </row>
    <row r="2" customFormat="false" ht="30" hidden="false" customHeight="true" outlineLevel="0" collapsed="false">
      <c r="A2" s="3" t="s">
        <v>1</v>
      </c>
      <c r="B2" s="3"/>
      <c r="C2" s="3"/>
      <c r="D2" s="3"/>
      <c r="E2" s="3"/>
    </row>
    <row r="3" customFormat="false" ht="15" hidden="false" customHeight="false" outlineLevel="0" collapsed="false">
      <c r="A3" s="2"/>
      <c r="B3" s="2"/>
      <c r="C3" s="2"/>
      <c r="D3" s="2"/>
      <c r="E3" s="2"/>
    </row>
    <row r="4" customFormat="false" ht="26.85" hidden="false" customHeight="true" outlineLevel="0" collapsed="false">
      <c r="A4" s="4" t="s">
        <v>2</v>
      </c>
      <c r="B4" s="5" t="s">
        <v>3</v>
      </c>
      <c r="C4" s="5"/>
      <c r="D4" s="5"/>
      <c r="E4" s="5"/>
    </row>
    <row r="5" customFormat="false" ht="15" hidden="false" customHeight="false" outlineLevel="0" collapsed="false">
      <c r="A5" s="4" t="s">
        <v>4</v>
      </c>
      <c r="B5" s="6" t="n">
        <v>46323</v>
      </c>
      <c r="C5" s="6"/>
      <c r="D5" s="6"/>
      <c r="E5" s="6"/>
    </row>
    <row r="6" customFormat="false" ht="15" hidden="false" customHeight="false" outlineLevel="0" collapsed="false">
      <c r="A6" s="4" t="s">
        <v>5</v>
      </c>
      <c r="B6" s="7" t="n">
        <v>0.375</v>
      </c>
      <c r="C6" s="7"/>
      <c r="D6" s="7"/>
      <c r="E6" s="7"/>
    </row>
    <row r="7" customFormat="false" ht="26.85" hidden="false" customHeight="false" outlineLevel="0" collapsed="false">
      <c r="A7" s="4" t="s">
        <v>6</v>
      </c>
      <c r="B7" s="8" t="n">
        <f aca="false">IF($B$6="","",$B$6+D22/1440)</f>
        <v>0.395833333333333</v>
      </c>
      <c r="C7" s="8"/>
      <c r="D7" s="8"/>
      <c r="E7" s="8"/>
    </row>
    <row r="8" customFormat="false" ht="26.85" hidden="false" customHeight="true" outlineLevel="0" collapsed="false">
      <c r="A8" s="4" t="s">
        <v>7</v>
      </c>
      <c r="B8" s="5" t="s">
        <v>8</v>
      </c>
      <c r="C8" s="5"/>
      <c r="D8" s="5"/>
      <c r="E8" s="5"/>
    </row>
    <row r="9" customFormat="false" ht="31.5" hidden="false" customHeight="true" outlineLevel="0" collapsed="false">
      <c r="A9" s="4" t="s">
        <v>9</v>
      </c>
      <c r="B9" s="5" t="s">
        <v>10</v>
      </c>
      <c r="C9" s="5"/>
      <c r="D9" s="5"/>
      <c r="E9" s="5"/>
    </row>
    <row r="10" customFormat="false" ht="15" hidden="false" customHeight="false" outlineLevel="0" collapsed="false">
      <c r="A10" s="2"/>
      <c r="B10" s="2"/>
      <c r="C10" s="2"/>
      <c r="D10" s="2"/>
      <c r="E10" s="2"/>
    </row>
    <row r="11" customFormat="false" ht="15" hidden="false" customHeight="false" outlineLevel="0" collapsed="false">
      <c r="A11" s="9" t="s">
        <v>11</v>
      </c>
      <c r="B11" s="2"/>
      <c r="C11" s="2"/>
      <c r="D11" s="2"/>
      <c r="E11" s="2"/>
    </row>
    <row r="12" customFormat="false" ht="30" hidden="false" customHeight="true" outlineLevel="0" collapsed="false">
      <c r="A12" s="10" t="s">
        <v>12</v>
      </c>
      <c r="B12" s="10" t="s">
        <v>13</v>
      </c>
      <c r="C12" s="10" t="s">
        <v>14</v>
      </c>
      <c r="D12" s="10" t="s">
        <v>15</v>
      </c>
      <c r="E12" s="10" t="s">
        <v>16</v>
      </c>
    </row>
    <row r="13" customFormat="false" ht="30" hidden="false" customHeight="true" outlineLevel="0" collapsed="false">
      <c r="A13" s="11" t="str">
        <f aca="false">IF(OR(D13="",$B$6=""),"",TEXT(MOD(INT((ROUND($B$6*1440,0)+SUM(D$12:D12))/60),24),"00")&amp;":"&amp;TEXT(MOD(ROUND($B$6*1440,0)+SUM(D$12:D12),60),"00")&amp;"–"&amp;TEXT(MOD(INT((ROUND($B$6*1440,0)+SUM(D$12:D13))/60),24),"00")&amp;":"&amp;TEXT(MOD(ROUND($B$6*1440,0)+SUM(D$12:D13),60),"00"))</f>
        <v>09:00–09:05</v>
      </c>
      <c r="B13" s="5" t="s">
        <v>17</v>
      </c>
      <c r="C13" s="5" t="s">
        <v>18</v>
      </c>
      <c r="D13" s="12" t="n">
        <v>5</v>
      </c>
      <c r="E13" s="5" t="s">
        <v>19</v>
      </c>
    </row>
    <row r="14" customFormat="false" ht="30" hidden="false" customHeight="true" outlineLevel="0" collapsed="false">
      <c r="A14" s="11" t="str">
        <f aca="false">IF(OR(D14="",$B$6=""),"",TEXT(MOD(INT((ROUND($B$6*1440,0)+SUM(D$12:D13))/60),24),"00")&amp;":"&amp;TEXT(MOD(ROUND($B$6*1440,0)+SUM(D$12:D13),60),"00")&amp;"–"&amp;TEXT(MOD(INT((ROUND($B$6*1440,0)+SUM(D$12:D14))/60),24),"00")&amp;":"&amp;TEXT(MOD(ROUND($B$6*1440,0)+SUM(D$12:D14),60),"00"))</f>
        <v>09:05–09:20</v>
      </c>
      <c r="B14" s="5" t="s">
        <v>20</v>
      </c>
      <c r="C14" s="5" t="s">
        <v>21</v>
      </c>
      <c r="D14" s="12" t="n">
        <v>15</v>
      </c>
      <c r="E14" s="5" t="s">
        <v>22</v>
      </c>
    </row>
    <row r="15" customFormat="false" ht="30" hidden="false" customHeight="true" outlineLevel="0" collapsed="false">
      <c r="A15" s="11" t="str">
        <f aca="false">IF(OR(D15="",$B$6=""),"",TEXT(MOD(INT((ROUND($B$6*1440,0)+SUM(D$12:D14))/60),24),"00")&amp;":"&amp;TEXT(MOD(ROUND($B$6*1440,0)+SUM(D$12:D14),60),"00")&amp;"–"&amp;TEXT(MOD(INT((ROUND($B$6*1440,0)+SUM(D$12:D15))/60),24),"00")&amp;":"&amp;TEXT(MOD(ROUND($B$6*1440,0)+SUM(D$12:D15),60),"00"))</f>
        <v>09:20–09:27</v>
      </c>
      <c r="B15" s="5" t="s">
        <v>23</v>
      </c>
      <c r="C15" s="5" t="s">
        <v>24</v>
      </c>
      <c r="D15" s="12" t="n">
        <v>7</v>
      </c>
      <c r="E15" s="5" t="s">
        <v>25</v>
      </c>
    </row>
    <row r="16" customFormat="false" ht="30" hidden="false" customHeight="true" outlineLevel="0" collapsed="false">
      <c r="A16" s="11" t="str">
        <f aca="false">IF(OR(D16="",$B$6=""),"",TEXT(MOD(INT((ROUND($B$6*1440,0)+SUM(D$12:D15))/60),24),"00")&amp;":"&amp;TEXT(MOD(ROUND($B$6*1440,0)+SUM(D$12:D15),60),"00")&amp;"–"&amp;TEXT(MOD(INT((ROUND($B$6*1440,0)+SUM(D$12:D16))/60),24),"00")&amp;":"&amp;TEXT(MOD(ROUND($B$6*1440,0)+SUM(D$12:D16),60),"00"))</f>
        <v>09:27–09:30</v>
      </c>
      <c r="B16" s="5" t="s">
        <v>26</v>
      </c>
      <c r="C16" s="5" t="s">
        <v>27</v>
      </c>
      <c r="D16" s="12" t="n">
        <v>3</v>
      </c>
      <c r="E16" s="5" t="s">
        <v>28</v>
      </c>
    </row>
    <row r="17" customFormat="false" ht="19.5" hidden="false" customHeight="true" outlineLevel="0" collapsed="false">
      <c r="A17" s="11" t="str">
        <f aca="false">IF(OR(D17="",$B$6=""),"",TEXT(MOD(INT((ROUND($B$6*1440,0)+SUM(D$12:D16))/60),24),"00")&amp;":"&amp;TEXT(MOD(ROUND($B$6*1440,0)+SUM(D$12:D16),60),"00")&amp;"–"&amp;TEXT(MOD(INT((ROUND($B$6*1440,0)+SUM(D$12:D17))/60),24),"00")&amp;":"&amp;TEXT(MOD(ROUND($B$6*1440,0)+SUM(D$12:D17),60),"00"))</f>
        <v/>
      </c>
      <c r="B17" s="5"/>
      <c r="C17" s="5"/>
      <c r="D17" s="12"/>
      <c r="E17" s="5"/>
    </row>
    <row r="18" customFormat="false" ht="19.5" hidden="false" customHeight="true" outlineLevel="0" collapsed="false">
      <c r="A18" s="11" t="str">
        <f aca="false">IF(OR(D18="",$B$6=""),"",TEXT(MOD(INT((ROUND($B$6*1440,0)+SUM(D$12:D17))/60),24),"00")&amp;":"&amp;TEXT(MOD(ROUND($B$6*1440,0)+SUM(D$12:D17),60),"00")&amp;"–"&amp;TEXT(MOD(INT((ROUND($B$6*1440,0)+SUM(D$12:D18))/60),24),"00")&amp;":"&amp;TEXT(MOD(ROUND($B$6*1440,0)+SUM(D$12:D18),60),"00"))</f>
        <v/>
      </c>
      <c r="B18" s="5"/>
      <c r="C18" s="5"/>
      <c r="D18" s="12"/>
      <c r="E18" s="5"/>
    </row>
    <row r="19" customFormat="false" ht="19.5" hidden="false" customHeight="true" outlineLevel="0" collapsed="false">
      <c r="A19" s="11" t="str">
        <f aca="false">IF(OR(D19="",$B$6=""),"",TEXT(MOD(INT((ROUND($B$6*1440,0)+SUM(D$12:D18))/60),24),"00")&amp;":"&amp;TEXT(MOD(ROUND($B$6*1440,0)+SUM(D$12:D18),60),"00")&amp;"–"&amp;TEXT(MOD(INT((ROUND($B$6*1440,0)+SUM(D$12:D19))/60),24),"00")&amp;":"&amp;TEXT(MOD(ROUND($B$6*1440,0)+SUM(D$12:D19),60),"00"))</f>
        <v/>
      </c>
      <c r="B19" s="5"/>
      <c r="C19" s="5"/>
      <c r="D19" s="12"/>
      <c r="E19" s="5"/>
    </row>
    <row r="20" customFormat="false" ht="19.5" hidden="false" customHeight="true" outlineLevel="0" collapsed="false">
      <c r="A20" s="11" t="str">
        <f aca="false">IF(OR(D20="",$B$6=""),"",TEXT(MOD(INT((ROUND($B$6*1440,0)+SUM(D$12:D19))/60),24),"00")&amp;":"&amp;TEXT(MOD(ROUND($B$6*1440,0)+SUM(D$12:D19),60),"00")&amp;"–"&amp;TEXT(MOD(INT((ROUND($B$6*1440,0)+SUM(D$12:D20))/60),24),"00")&amp;":"&amp;TEXT(MOD(ROUND($B$6*1440,0)+SUM(D$12:D20),60),"00"))</f>
        <v/>
      </c>
      <c r="B20" s="5"/>
      <c r="C20" s="5"/>
      <c r="D20" s="12"/>
      <c r="E20" s="5"/>
    </row>
    <row r="21" customFormat="false" ht="19.5" hidden="false" customHeight="true" outlineLevel="0" collapsed="false">
      <c r="A21" s="11" t="str">
        <f aca="false">IF(OR(D21="",$B$6=""),"",TEXT(MOD(INT((ROUND($B$6*1440,0)+SUM(D$12:D20))/60),24),"00")&amp;":"&amp;TEXT(MOD(ROUND($B$6*1440,0)+SUM(D$12:D20),60),"00")&amp;"–"&amp;TEXT(MOD(INT((ROUND($B$6*1440,0)+SUM(D$12:D21))/60),24),"00")&amp;":"&amp;TEXT(MOD(ROUND($B$6*1440,0)+SUM(D$12:D21),60),"00"))</f>
        <v/>
      </c>
      <c r="B21" s="5"/>
      <c r="C21" s="5"/>
      <c r="D21" s="12"/>
      <c r="E21" s="5"/>
    </row>
    <row r="22" customFormat="false" ht="15" hidden="false" customHeight="false" outlineLevel="0" collapsed="false">
      <c r="A22" s="2"/>
      <c r="B22" s="2"/>
      <c r="C22" s="13" t="s">
        <v>29</v>
      </c>
      <c r="D22" s="14" t="n">
        <f aca="false">SUM(D13:D21)</f>
        <v>30</v>
      </c>
      <c r="E22" s="2"/>
    </row>
    <row r="23" customFormat="false" ht="15" hidden="false" customHeight="false" outlineLevel="0" collapsed="false">
      <c r="A23" s="2"/>
      <c r="B23" s="2"/>
      <c r="C23" s="2"/>
      <c r="D23" s="2"/>
      <c r="E23" s="2"/>
    </row>
    <row r="24" customFormat="false" ht="15" hidden="false" customHeight="false" outlineLevel="0" collapsed="false">
      <c r="A24" s="15" t="s">
        <v>30</v>
      </c>
      <c r="B24" s="2"/>
      <c r="C24" s="2"/>
      <c r="D24" s="2"/>
      <c r="E24" s="2"/>
    </row>
    <row r="25" customFormat="false" ht="15" hidden="false" customHeight="false" outlineLevel="0" collapsed="false">
      <c r="A25" s="16" t="s">
        <v>31</v>
      </c>
      <c r="B25" s="2"/>
      <c r="C25" s="2"/>
      <c r="D25" s="2"/>
      <c r="E25" s="2"/>
    </row>
  </sheetData>
  <sheetProtection sheet="true"/>
  <mergeCells count="7">
    <mergeCell ref="A2:E2"/>
    <mergeCell ref="B4:E4"/>
    <mergeCell ref="B5:E5"/>
    <mergeCell ref="B6:E6"/>
    <mergeCell ref="B7:E7"/>
    <mergeCell ref="B8:E8"/>
    <mergeCell ref="B9:E9"/>
  </mergeCells>
  <dataValidations count="3">
    <dataValidation allowBlank="true" errorStyle="stop" operator="between" showDropDown="false" showErrorMessage="false" showInputMessage="false" sqref="B6" type="time">
      <formula1>0</formula1>
      <formula2>0.999988</formula2>
    </dataValidation>
    <dataValidation allowBlank="true" errorStyle="stop" operator="greaterThan" showDropDown="false" showErrorMessage="false" showInputMessage="false" sqref="B5" type="date">
      <formula1>36526</formula1>
      <formula2>0</formula2>
    </dataValidation>
    <dataValidation allowBlank="true" errorStyle="stop" operator="between" showDropDown="false" showErrorMessage="true" showInputMessage="false" sqref="D13:D21" type="whole">
      <formula1>1</formula1>
      <formula2>600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7"/>
    <col collapsed="false" customWidth="true" hidden="false" outlineLevel="0" max="2" min="2" style="0" width="44"/>
    <col collapsed="false" customWidth="true" hidden="false" outlineLevel="0" max="3" min="3" style="0" width="22"/>
    <col collapsed="false" customWidth="true" hidden="false" outlineLevel="0" max="4" min="4" style="0" width="12"/>
    <col collapsed="false" customWidth="true" hidden="false" outlineLevel="0" max="5" min="5" style="0" width="42"/>
  </cols>
  <sheetData>
    <row r="1" customFormat="false" ht="17.35" hidden="false" customHeight="false" outlineLevel="0" collapsed="false">
      <c r="A1" s="1" t="s">
        <v>32</v>
      </c>
      <c r="B1" s="2"/>
      <c r="C1" s="2"/>
      <c r="D1" s="2"/>
      <c r="E1" s="2"/>
    </row>
    <row r="2" customFormat="false" ht="30" hidden="false" customHeight="true" outlineLevel="0" collapsed="false">
      <c r="A2" s="3" t="s">
        <v>1</v>
      </c>
      <c r="B2" s="3"/>
      <c r="C2" s="3"/>
      <c r="D2" s="3"/>
      <c r="E2" s="3"/>
    </row>
    <row r="3" customFormat="false" ht="15" hidden="false" customHeight="false" outlineLevel="0" collapsed="false">
      <c r="A3" s="2"/>
      <c r="B3" s="2"/>
      <c r="C3" s="2"/>
      <c r="D3" s="2"/>
      <c r="E3" s="2"/>
    </row>
    <row r="4" customFormat="false" ht="26.85" hidden="false" customHeight="true" outlineLevel="0" collapsed="false">
      <c r="A4" s="4" t="s">
        <v>2</v>
      </c>
      <c r="B4" s="5" t="s">
        <v>33</v>
      </c>
      <c r="C4" s="5"/>
      <c r="D4" s="5"/>
      <c r="E4" s="5"/>
    </row>
    <row r="5" customFormat="false" ht="15" hidden="false" customHeight="false" outlineLevel="0" collapsed="false">
      <c r="A5" s="4" t="s">
        <v>4</v>
      </c>
      <c r="B5" s="6" t="n">
        <v>46323</v>
      </c>
      <c r="C5" s="6"/>
      <c r="D5" s="6"/>
      <c r="E5" s="6"/>
    </row>
    <row r="6" customFormat="false" ht="15" hidden="false" customHeight="false" outlineLevel="0" collapsed="false">
      <c r="A6" s="4" t="s">
        <v>5</v>
      </c>
      <c r="B6" s="7" t="n">
        <v>0.583333333333333</v>
      </c>
      <c r="C6" s="7"/>
      <c r="D6" s="7"/>
      <c r="E6" s="7"/>
    </row>
    <row r="7" customFormat="false" ht="26.85" hidden="false" customHeight="false" outlineLevel="0" collapsed="false">
      <c r="A7" s="4" t="s">
        <v>6</v>
      </c>
      <c r="B7" s="8" t="n">
        <f aca="false">IF($B$6="","",$B$6+D23/1440)</f>
        <v>0.625</v>
      </c>
      <c r="C7" s="8"/>
      <c r="D7" s="8"/>
      <c r="E7" s="8"/>
    </row>
    <row r="8" customFormat="false" ht="26.85" hidden="false" customHeight="true" outlineLevel="0" collapsed="false">
      <c r="A8" s="4" t="s">
        <v>7</v>
      </c>
      <c r="B8" s="5" t="s">
        <v>8</v>
      </c>
      <c r="C8" s="5"/>
      <c r="D8" s="5"/>
      <c r="E8" s="5"/>
    </row>
    <row r="9" customFormat="false" ht="31.5" hidden="false" customHeight="true" outlineLevel="0" collapsed="false">
      <c r="A9" s="4" t="s">
        <v>9</v>
      </c>
      <c r="B9" s="5" t="s">
        <v>34</v>
      </c>
      <c r="C9" s="5"/>
      <c r="D9" s="5"/>
      <c r="E9" s="5"/>
    </row>
    <row r="10" customFormat="false" ht="15" hidden="false" customHeight="false" outlineLevel="0" collapsed="false">
      <c r="A10" s="2"/>
      <c r="B10" s="2"/>
      <c r="C10" s="2"/>
      <c r="D10" s="2"/>
      <c r="E10" s="2"/>
    </row>
    <row r="11" customFormat="false" ht="15" hidden="false" customHeight="false" outlineLevel="0" collapsed="false">
      <c r="A11" s="9" t="s">
        <v>11</v>
      </c>
      <c r="B11" s="2"/>
      <c r="C11" s="2"/>
      <c r="D11" s="2"/>
      <c r="E11" s="2"/>
    </row>
    <row r="12" customFormat="false" ht="30" hidden="false" customHeight="true" outlineLevel="0" collapsed="false">
      <c r="A12" s="10" t="s">
        <v>12</v>
      </c>
      <c r="B12" s="10" t="s">
        <v>13</v>
      </c>
      <c r="C12" s="10" t="s">
        <v>14</v>
      </c>
      <c r="D12" s="10" t="s">
        <v>15</v>
      </c>
      <c r="E12" s="10" t="s">
        <v>16</v>
      </c>
    </row>
    <row r="13" customFormat="false" ht="30" hidden="false" customHeight="true" outlineLevel="0" collapsed="false">
      <c r="A13" s="11" t="str">
        <f aca="false">IF(OR(D13="",$B$6=""),"",TEXT(MOD(INT((ROUND($B$6*1440,0)+SUM(D$12:D12))/60),24),"00")&amp;":"&amp;TEXT(MOD(ROUND($B$6*1440,0)+SUM(D$12:D12),60),"00")&amp;"–"&amp;TEXT(MOD(INT((ROUND($B$6*1440,0)+SUM(D$12:D13))/60),24),"00")&amp;":"&amp;TEXT(MOD(ROUND($B$6*1440,0)+SUM(D$12:D13),60),"00"))</f>
        <v>14:00–14:05</v>
      </c>
      <c r="B13" s="5" t="s">
        <v>35</v>
      </c>
      <c r="C13" s="5" t="s">
        <v>18</v>
      </c>
      <c r="D13" s="12" t="n">
        <v>5</v>
      </c>
      <c r="E13" s="5" t="s">
        <v>36</v>
      </c>
    </row>
    <row r="14" customFormat="false" ht="30" hidden="false" customHeight="true" outlineLevel="0" collapsed="false">
      <c r="A14" s="11" t="str">
        <f aca="false">IF(OR(D14="",$B$6=""),"",TEXT(MOD(INT((ROUND($B$6*1440,0)+SUM(D$12:D13))/60),24),"00")&amp;":"&amp;TEXT(MOD(ROUND($B$6*1440,0)+SUM(D$12:D13),60),"00")&amp;"–"&amp;TEXT(MOD(INT((ROUND($B$6*1440,0)+SUM(D$12:D14))/60),24),"00")&amp;":"&amp;TEXT(MOD(ROUND($B$6*1440,0)+SUM(D$12:D14),60),"00"))</f>
        <v>14:05–14:20</v>
      </c>
      <c r="B14" s="5" t="s">
        <v>37</v>
      </c>
      <c r="C14" s="5" t="s">
        <v>38</v>
      </c>
      <c r="D14" s="12" t="n">
        <v>15</v>
      </c>
      <c r="E14" s="5" t="s">
        <v>39</v>
      </c>
    </row>
    <row r="15" customFormat="false" ht="30" hidden="false" customHeight="true" outlineLevel="0" collapsed="false">
      <c r="A15" s="11" t="str">
        <f aca="false">IF(OR(D15="",$B$6=""),"",TEXT(MOD(INT((ROUND($B$6*1440,0)+SUM(D$12:D14))/60),24),"00")&amp;":"&amp;TEXT(MOD(ROUND($B$6*1440,0)+SUM(D$12:D14),60),"00")&amp;"–"&amp;TEXT(MOD(INT((ROUND($B$6*1440,0)+SUM(D$12:D15))/60),24),"00")&amp;":"&amp;TEXT(MOD(ROUND($B$6*1440,0)+SUM(D$12:D15),60),"00"))</f>
        <v>14:20–14:45</v>
      </c>
      <c r="B15" s="5" t="s">
        <v>40</v>
      </c>
      <c r="C15" s="5" t="s">
        <v>41</v>
      </c>
      <c r="D15" s="12" t="n">
        <v>25</v>
      </c>
      <c r="E15" s="5" t="s">
        <v>42</v>
      </c>
    </row>
    <row r="16" customFormat="false" ht="30" hidden="false" customHeight="true" outlineLevel="0" collapsed="false">
      <c r="A16" s="11" t="str">
        <f aca="false">IF(OR(D16="",$B$6=""),"",TEXT(MOD(INT((ROUND($B$6*1440,0)+SUM(D$12:D15))/60),24),"00")&amp;":"&amp;TEXT(MOD(ROUND($B$6*1440,0)+SUM(D$12:D15),60),"00")&amp;"–"&amp;TEXT(MOD(INT((ROUND($B$6*1440,0)+SUM(D$12:D16))/60),24),"00")&amp;":"&amp;TEXT(MOD(ROUND($B$6*1440,0)+SUM(D$12:D16),60),"00"))</f>
        <v>14:45–14:55</v>
      </c>
      <c r="B16" s="5" t="s">
        <v>43</v>
      </c>
      <c r="C16" s="5" t="s">
        <v>44</v>
      </c>
      <c r="D16" s="12" t="n">
        <v>10</v>
      </c>
      <c r="E16" s="5" t="s">
        <v>45</v>
      </c>
    </row>
    <row r="17" customFormat="false" ht="30" hidden="false" customHeight="true" outlineLevel="0" collapsed="false">
      <c r="A17" s="11" t="str">
        <f aca="false">IF(OR(D17="",$B$6=""),"",TEXT(MOD(INT((ROUND($B$6*1440,0)+SUM(D$12:D16))/60),24),"00")&amp;":"&amp;TEXT(MOD(ROUND($B$6*1440,0)+SUM(D$12:D16),60),"00")&amp;"–"&amp;TEXT(MOD(INT((ROUND($B$6*1440,0)+SUM(D$12:D17))/60),24),"00")&amp;":"&amp;TEXT(MOD(ROUND($B$6*1440,0)+SUM(D$12:D17),60),"00"))</f>
        <v>14:55–15:00</v>
      </c>
      <c r="B17" s="5" t="s">
        <v>46</v>
      </c>
      <c r="C17" s="5" t="s">
        <v>18</v>
      </c>
      <c r="D17" s="12" t="n">
        <v>5</v>
      </c>
      <c r="E17" s="5" t="s">
        <v>47</v>
      </c>
    </row>
    <row r="18" customFormat="false" ht="19.5" hidden="false" customHeight="true" outlineLevel="0" collapsed="false">
      <c r="A18" s="11" t="str">
        <f aca="false">IF(OR(D18="",$B$6=""),"",TEXT(MOD(INT((ROUND($B$6*1440,0)+SUM(D$12:D17))/60),24),"00")&amp;":"&amp;TEXT(MOD(ROUND($B$6*1440,0)+SUM(D$12:D17),60),"00")&amp;"–"&amp;TEXT(MOD(INT((ROUND($B$6*1440,0)+SUM(D$12:D18))/60),24),"00")&amp;":"&amp;TEXT(MOD(ROUND($B$6*1440,0)+SUM(D$12:D18),60),"00"))</f>
        <v/>
      </c>
      <c r="B18" s="5"/>
      <c r="C18" s="5"/>
      <c r="D18" s="12"/>
      <c r="E18" s="5"/>
    </row>
    <row r="19" customFormat="false" ht="19.5" hidden="false" customHeight="true" outlineLevel="0" collapsed="false">
      <c r="A19" s="11" t="str">
        <f aca="false">IF(OR(D19="",$B$6=""),"",TEXT(MOD(INT((ROUND($B$6*1440,0)+SUM(D$12:D18))/60),24),"00")&amp;":"&amp;TEXT(MOD(ROUND($B$6*1440,0)+SUM(D$12:D18),60),"00")&amp;"–"&amp;TEXT(MOD(INT((ROUND($B$6*1440,0)+SUM(D$12:D19))/60),24),"00")&amp;":"&amp;TEXT(MOD(ROUND($B$6*1440,0)+SUM(D$12:D19),60),"00"))</f>
        <v/>
      </c>
      <c r="B19" s="5"/>
      <c r="C19" s="5"/>
      <c r="D19" s="12"/>
      <c r="E19" s="5"/>
    </row>
    <row r="20" customFormat="false" ht="19.5" hidden="false" customHeight="true" outlineLevel="0" collapsed="false">
      <c r="A20" s="11" t="str">
        <f aca="false">IF(OR(D20="",$B$6=""),"",TEXT(MOD(INT((ROUND($B$6*1440,0)+SUM(D$12:D19))/60),24),"00")&amp;":"&amp;TEXT(MOD(ROUND($B$6*1440,0)+SUM(D$12:D19),60),"00")&amp;"–"&amp;TEXT(MOD(INT((ROUND($B$6*1440,0)+SUM(D$12:D20))/60),24),"00")&amp;":"&amp;TEXT(MOD(ROUND($B$6*1440,0)+SUM(D$12:D20),60),"00"))</f>
        <v/>
      </c>
      <c r="B20" s="5"/>
      <c r="C20" s="5"/>
      <c r="D20" s="12"/>
      <c r="E20" s="5"/>
    </row>
    <row r="21" customFormat="false" ht="19.5" hidden="false" customHeight="true" outlineLevel="0" collapsed="false">
      <c r="A21" s="11" t="str">
        <f aca="false">IF(OR(D21="",$B$6=""),"",TEXT(MOD(INT((ROUND($B$6*1440,0)+SUM(D$12:D20))/60),24),"00")&amp;":"&amp;TEXT(MOD(ROUND($B$6*1440,0)+SUM(D$12:D20),60),"00")&amp;"–"&amp;TEXT(MOD(INT((ROUND($B$6*1440,0)+SUM(D$12:D21))/60),24),"00")&amp;":"&amp;TEXT(MOD(ROUND($B$6*1440,0)+SUM(D$12:D21),60),"00"))</f>
        <v/>
      </c>
      <c r="B21" s="5"/>
      <c r="C21" s="5"/>
      <c r="D21" s="12"/>
      <c r="E21" s="5"/>
    </row>
    <row r="22" customFormat="false" ht="19.5" hidden="false" customHeight="true" outlineLevel="0" collapsed="false">
      <c r="A22" s="11" t="str">
        <f aca="false">IF(OR(D22="",$B$6=""),"",TEXT(MOD(INT((ROUND($B$6*1440,0)+SUM(D$12:D21))/60),24),"00")&amp;":"&amp;TEXT(MOD(ROUND($B$6*1440,0)+SUM(D$12:D21),60),"00")&amp;"–"&amp;TEXT(MOD(INT((ROUND($B$6*1440,0)+SUM(D$12:D22))/60),24),"00")&amp;":"&amp;TEXT(MOD(ROUND($B$6*1440,0)+SUM(D$12:D22),60),"00"))</f>
        <v/>
      </c>
      <c r="B22" s="5"/>
      <c r="C22" s="5"/>
      <c r="D22" s="12"/>
      <c r="E22" s="5"/>
    </row>
    <row r="23" customFormat="false" ht="15" hidden="false" customHeight="false" outlineLevel="0" collapsed="false">
      <c r="A23" s="2"/>
      <c r="B23" s="2"/>
      <c r="C23" s="13" t="s">
        <v>29</v>
      </c>
      <c r="D23" s="14" t="n">
        <f aca="false">SUM(D13:D22)</f>
        <v>60</v>
      </c>
      <c r="E23" s="2"/>
    </row>
    <row r="24" customFormat="false" ht="15" hidden="false" customHeight="false" outlineLevel="0" collapsed="false">
      <c r="A24" s="2"/>
      <c r="B24" s="2"/>
      <c r="C24" s="2"/>
      <c r="D24" s="2"/>
      <c r="E24" s="2"/>
    </row>
    <row r="25" customFormat="false" ht="15" hidden="false" customHeight="false" outlineLevel="0" collapsed="false">
      <c r="A25" s="15" t="s">
        <v>30</v>
      </c>
      <c r="B25" s="2"/>
      <c r="C25" s="2"/>
      <c r="D25" s="2"/>
      <c r="E25" s="2"/>
    </row>
    <row r="26" customFormat="false" ht="15" hidden="false" customHeight="false" outlineLevel="0" collapsed="false">
      <c r="A26" s="16" t="s">
        <v>31</v>
      </c>
      <c r="B26" s="2"/>
      <c r="C26" s="2"/>
      <c r="D26" s="2"/>
      <c r="E26" s="2"/>
    </row>
  </sheetData>
  <sheetProtection sheet="true"/>
  <mergeCells count="7">
    <mergeCell ref="A2:E2"/>
    <mergeCell ref="B4:E4"/>
    <mergeCell ref="B5:E5"/>
    <mergeCell ref="B6:E6"/>
    <mergeCell ref="B7:E7"/>
    <mergeCell ref="B8:E8"/>
    <mergeCell ref="B9:E9"/>
  </mergeCells>
  <dataValidations count="3">
    <dataValidation allowBlank="true" errorStyle="stop" operator="between" showDropDown="false" showErrorMessage="false" showInputMessage="false" sqref="B6" type="time">
      <formula1>0</formula1>
      <formula2>0.999988</formula2>
    </dataValidation>
    <dataValidation allowBlank="true" errorStyle="stop" operator="greaterThan" showDropDown="false" showErrorMessage="false" showInputMessage="false" sqref="B5" type="date">
      <formula1>36526</formula1>
      <formula2>0</formula2>
    </dataValidation>
    <dataValidation allowBlank="true" errorStyle="stop" operator="between" showDropDown="false" showErrorMessage="true" showInputMessage="false" sqref="D13:D22" type="whole">
      <formula1>1</formula1>
      <formula2>600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22"/>
    <col collapsed="false" customWidth="true" hidden="false" outlineLevel="0" max="4" min="4" style="0" width="30"/>
    <col collapsed="false" customWidth="true" hidden="false" outlineLevel="0" max="5" min="5" style="0" width="16"/>
  </cols>
  <sheetData>
    <row r="1" customFormat="false" ht="17.35" hidden="false" customHeight="false" outlineLevel="0" collapsed="false">
      <c r="A1" s="1" t="s">
        <v>48</v>
      </c>
      <c r="B1" s="2"/>
      <c r="C1" s="2"/>
      <c r="D1" s="2"/>
      <c r="E1" s="2"/>
    </row>
    <row r="2" customFormat="false" ht="36" hidden="false" customHeight="true" outlineLevel="0" collapsed="false">
      <c r="A2" s="3" t="s">
        <v>49</v>
      </c>
      <c r="B2" s="3"/>
      <c r="C2" s="3"/>
      <c r="D2" s="3"/>
      <c r="E2" s="3"/>
    </row>
    <row r="3" customFormat="false" ht="15" hidden="false" customHeight="false" outlineLevel="0" collapsed="false">
      <c r="A3" s="2"/>
      <c r="B3" s="2"/>
      <c r="C3" s="2"/>
      <c r="D3" s="2"/>
      <c r="E3" s="2"/>
    </row>
    <row r="4" customFormat="false" ht="15" hidden="false" customHeight="true" outlineLevel="0" collapsed="false">
      <c r="A4" s="4" t="s">
        <v>50</v>
      </c>
      <c r="B4" s="5" t="s">
        <v>3</v>
      </c>
      <c r="C4" s="5"/>
      <c r="D4" s="4" t="s">
        <v>51</v>
      </c>
      <c r="E4" s="11" t="n">
        <f aca="false">COUNTA(A23:A30)</f>
        <v>3</v>
      </c>
    </row>
    <row r="5" customFormat="false" ht="15" hidden="false" customHeight="false" outlineLevel="0" collapsed="false">
      <c r="A5" s="4" t="s">
        <v>52</v>
      </c>
      <c r="B5" s="17" t="n">
        <v>46323.375</v>
      </c>
      <c r="C5" s="17"/>
      <c r="D5" s="4" t="s">
        <v>53</v>
      </c>
      <c r="E5" s="11" t="n">
        <f aca="false">COUNTIF(E23:E30,"Hoàn thành")</f>
        <v>0</v>
      </c>
    </row>
    <row r="6" customFormat="false" ht="15" hidden="false" customHeight="true" outlineLevel="0" collapsed="false">
      <c r="A6" s="4" t="s">
        <v>54</v>
      </c>
      <c r="B6" s="5" t="s">
        <v>55</v>
      </c>
      <c r="C6" s="5"/>
      <c r="D6" s="4" t="s">
        <v>56</v>
      </c>
      <c r="E6" s="11" t="n">
        <f aca="true">SUMPRODUCT(ISNUMBER(C23:C30)*(C23:C30&lt;NOW())*(E23:E30&lt;&gt;"Hoàn thành"))</f>
        <v>0</v>
      </c>
    </row>
    <row r="7" customFormat="false" ht="15" hidden="false" customHeight="true" outlineLevel="0" collapsed="false">
      <c r="A7" s="4" t="s">
        <v>57</v>
      </c>
      <c r="B7" s="5" t="s">
        <v>58</v>
      </c>
      <c r="C7" s="5"/>
      <c r="D7" s="2"/>
      <c r="E7" s="2"/>
    </row>
    <row r="8" customFormat="false" ht="15" hidden="false" customHeight="true" outlineLevel="0" collapsed="false">
      <c r="A8" s="4" t="s">
        <v>59</v>
      </c>
      <c r="B8" s="5" t="s">
        <v>60</v>
      </c>
      <c r="C8" s="5"/>
      <c r="D8" s="2"/>
      <c r="E8" s="2"/>
    </row>
    <row r="9" customFormat="false" ht="15" hidden="false" customHeight="false" outlineLevel="0" collapsed="false">
      <c r="A9" s="2"/>
      <c r="B9" s="2"/>
      <c r="C9" s="2"/>
      <c r="D9" s="2"/>
      <c r="E9" s="2"/>
    </row>
    <row r="10" customFormat="false" ht="21.75" hidden="false" customHeight="true" outlineLevel="0" collapsed="false">
      <c r="A10" s="9" t="s">
        <v>61</v>
      </c>
      <c r="B10" s="2"/>
      <c r="C10" s="2"/>
      <c r="D10" s="2"/>
      <c r="E10" s="2"/>
    </row>
    <row r="11" customFormat="false" ht="25.5" hidden="false" customHeight="true" outlineLevel="0" collapsed="false">
      <c r="A11" s="18" t="s">
        <v>62</v>
      </c>
      <c r="B11" s="18"/>
      <c r="C11" s="18"/>
      <c r="D11" s="18"/>
      <c r="E11" s="18"/>
    </row>
    <row r="12" customFormat="false" ht="25.5" hidden="false" customHeight="true" outlineLevel="0" collapsed="false">
      <c r="A12" s="18"/>
      <c r="B12" s="18"/>
      <c r="C12" s="18"/>
      <c r="D12" s="18"/>
      <c r="E12" s="18"/>
    </row>
    <row r="13" customFormat="false" ht="15" hidden="false" customHeight="false" outlineLevel="0" collapsed="false">
      <c r="A13" s="2"/>
      <c r="B13" s="2"/>
      <c r="C13" s="2"/>
      <c r="D13" s="2"/>
      <c r="E13" s="2"/>
    </row>
    <row r="14" customFormat="false" ht="21.75" hidden="false" customHeight="true" outlineLevel="0" collapsed="false">
      <c r="A14" s="9" t="s">
        <v>63</v>
      </c>
      <c r="B14" s="2"/>
      <c r="C14" s="2"/>
      <c r="D14" s="2"/>
      <c r="E14" s="2"/>
    </row>
    <row r="15" customFormat="false" ht="15" hidden="false" customHeight="true" outlineLevel="0" collapsed="false">
      <c r="A15" s="10" t="s">
        <v>64</v>
      </c>
      <c r="B15" s="10" t="s">
        <v>65</v>
      </c>
      <c r="C15" s="10"/>
      <c r="D15" s="10"/>
      <c r="E15" s="10"/>
    </row>
    <row r="16" customFormat="false" ht="21.75" hidden="false" customHeight="true" outlineLevel="0" collapsed="false">
      <c r="A16" s="19" t="n">
        <v>1</v>
      </c>
      <c r="B16" s="5" t="s">
        <v>66</v>
      </c>
      <c r="C16" s="5"/>
      <c r="D16" s="5"/>
      <c r="E16" s="5"/>
    </row>
    <row r="17" customFormat="false" ht="21.75" hidden="false" customHeight="true" outlineLevel="0" collapsed="false">
      <c r="A17" s="19" t="n">
        <v>2</v>
      </c>
      <c r="B17" s="5" t="s">
        <v>67</v>
      </c>
      <c r="C17" s="5"/>
      <c r="D17" s="5"/>
      <c r="E17" s="5"/>
    </row>
    <row r="18" customFormat="false" ht="21.75" hidden="false" customHeight="true" outlineLevel="0" collapsed="false">
      <c r="A18" s="19" t="n">
        <v>3</v>
      </c>
      <c r="B18" s="5"/>
      <c r="C18" s="5"/>
      <c r="D18" s="5"/>
      <c r="E18" s="5"/>
    </row>
    <row r="19" customFormat="false" ht="21.75" hidden="false" customHeight="true" outlineLevel="0" collapsed="false">
      <c r="A19" s="19" t="n">
        <v>4</v>
      </c>
      <c r="B19" s="5"/>
      <c r="C19" s="5"/>
      <c r="D19" s="5"/>
      <c r="E19" s="5"/>
    </row>
    <row r="20" customFormat="false" ht="15" hidden="false" customHeight="false" outlineLevel="0" collapsed="false">
      <c r="A20" s="2"/>
      <c r="B20" s="2"/>
      <c r="C20" s="2"/>
      <c r="D20" s="2"/>
      <c r="E20" s="2"/>
    </row>
    <row r="21" customFormat="false" ht="21.75" hidden="false" customHeight="true" outlineLevel="0" collapsed="false">
      <c r="A21" s="9" t="s">
        <v>68</v>
      </c>
      <c r="B21" s="2"/>
      <c r="C21" s="2"/>
      <c r="D21" s="2"/>
      <c r="E21" s="2"/>
    </row>
    <row r="22" customFormat="false" ht="25.5" hidden="false" customHeight="true" outlineLevel="0" collapsed="false">
      <c r="A22" s="10" t="s">
        <v>69</v>
      </c>
      <c r="B22" s="10" t="s">
        <v>70</v>
      </c>
      <c r="C22" s="10" t="s">
        <v>71</v>
      </c>
      <c r="D22" s="10" t="s">
        <v>72</v>
      </c>
      <c r="E22" s="10" t="s">
        <v>73</v>
      </c>
    </row>
    <row r="23" customFormat="false" ht="33.75" hidden="false" customHeight="true" outlineLevel="0" collapsed="false">
      <c r="A23" s="20" t="s">
        <v>74</v>
      </c>
      <c r="B23" s="5" t="s">
        <v>75</v>
      </c>
      <c r="C23" s="21" t="n">
        <v>46325.7083333333</v>
      </c>
      <c r="D23" s="5" t="s">
        <v>76</v>
      </c>
      <c r="E23" s="12" t="s">
        <v>77</v>
      </c>
    </row>
    <row r="24" customFormat="false" ht="33.75" hidden="false" customHeight="true" outlineLevel="0" collapsed="false">
      <c r="A24" s="20" t="s">
        <v>78</v>
      </c>
      <c r="B24" s="5" t="s">
        <v>79</v>
      </c>
      <c r="C24" s="21" t="n">
        <v>46328.5</v>
      </c>
      <c r="D24" s="5"/>
      <c r="E24" s="12" t="s">
        <v>80</v>
      </c>
    </row>
    <row r="25" customFormat="false" ht="33.75" hidden="false" customHeight="true" outlineLevel="0" collapsed="false">
      <c r="A25" s="20" t="s">
        <v>81</v>
      </c>
      <c r="B25" s="5" t="s">
        <v>82</v>
      </c>
      <c r="C25" s="21" t="n">
        <v>46329.75</v>
      </c>
      <c r="D25" s="5"/>
      <c r="E25" s="12" t="s">
        <v>80</v>
      </c>
    </row>
    <row r="26" customFormat="false" ht="19.5" hidden="false" customHeight="true" outlineLevel="0" collapsed="false">
      <c r="A26" s="20"/>
      <c r="B26" s="5"/>
      <c r="C26" s="21"/>
      <c r="D26" s="5"/>
      <c r="E26" s="12"/>
    </row>
    <row r="27" customFormat="false" ht="19.5" hidden="false" customHeight="true" outlineLevel="0" collapsed="false">
      <c r="A27" s="20"/>
      <c r="B27" s="5"/>
      <c r="C27" s="21"/>
      <c r="D27" s="5"/>
      <c r="E27" s="12"/>
    </row>
    <row r="28" customFormat="false" ht="19.5" hidden="false" customHeight="true" outlineLevel="0" collapsed="false">
      <c r="A28" s="20"/>
      <c r="B28" s="5"/>
      <c r="C28" s="21"/>
      <c r="D28" s="5"/>
      <c r="E28" s="12"/>
    </row>
    <row r="29" customFormat="false" ht="19.5" hidden="false" customHeight="true" outlineLevel="0" collapsed="false">
      <c r="A29" s="20"/>
      <c r="B29" s="5"/>
      <c r="C29" s="21"/>
      <c r="D29" s="5"/>
      <c r="E29" s="12"/>
    </row>
    <row r="30" customFormat="false" ht="19.5" hidden="false" customHeight="true" outlineLevel="0" collapsed="false">
      <c r="A30" s="20"/>
      <c r="B30" s="5"/>
      <c r="C30" s="21"/>
      <c r="D30" s="5"/>
      <c r="E30" s="12"/>
    </row>
    <row r="31" customFormat="false" ht="15" hidden="false" customHeight="false" outlineLevel="0" collapsed="false">
      <c r="A31" s="2"/>
      <c r="B31" s="2"/>
      <c r="C31" s="2"/>
      <c r="D31" s="2"/>
      <c r="E31" s="2"/>
    </row>
    <row r="32" customFormat="false" ht="21.75" hidden="false" customHeight="true" outlineLevel="0" collapsed="false">
      <c r="A32" s="9" t="s">
        <v>83</v>
      </c>
      <c r="B32" s="2"/>
      <c r="C32" s="2"/>
      <c r="D32" s="2"/>
      <c r="E32" s="2"/>
    </row>
    <row r="33" customFormat="false" ht="24" hidden="false" customHeight="true" outlineLevel="0" collapsed="false">
      <c r="A33" s="10" t="s">
        <v>84</v>
      </c>
      <c r="B33" s="10"/>
      <c r="C33" s="10"/>
      <c r="D33" s="10" t="s">
        <v>85</v>
      </c>
      <c r="E33" s="10"/>
    </row>
    <row r="34" customFormat="false" ht="25.5" hidden="false" customHeight="true" outlineLevel="0" collapsed="false">
      <c r="A34" s="5" t="s">
        <v>86</v>
      </c>
      <c r="B34" s="5"/>
      <c r="C34" s="5"/>
      <c r="D34" s="5" t="s">
        <v>87</v>
      </c>
      <c r="E34" s="5"/>
    </row>
    <row r="35" customFormat="false" ht="25.5" hidden="false" customHeight="true" outlineLevel="0" collapsed="false">
      <c r="A35" s="5" t="s">
        <v>88</v>
      </c>
      <c r="B35" s="5"/>
      <c r="C35" s="5"/>
      <c r="D35" s="5" t="s">
        <v>89</v>
      </c>
      <c r="E35" s="5"/>
    </row>
    <row r="36" customFormat="false" ht="19.5" hidden="false" customHeight="true" outlineLevel="0" collapsed="false">
      <c r="A36" s="5"/>
      <c r="B36" s="5"/>
      <c r="C36" s="5"/>
      <c r="D36" s="5"/>
      <c r="E36" s="5"/>
    </row>
    <row r="37" customFormat="false" ht="19.5" hidden="false" customHeight="true" outlineLevel="0" collapsed="false">
      <c r="A37" s="5"/>
      <c r="B37" s="5"/>
      <c r="C37" s="5"/>
      <c r="D37" s="5"/>
      <c r="E37" s="5"/>
    </row>
    <row r="38" customFormat="false" ht="15" hidden="false" customHeight="false" outlineLevel="0" collapsed="false">
      <c r="A38" s="2"/>
      <c r="B38" s="2"/>
      <c r="C38" s="2"/>
      <c r="D38" s="2"/>
      <c r="E38" s="2"/>
    </row>
    <row r="39" customFormat="false" ht="15" hidden="false" customHeight="false" outlineLevel="0" collapsed="false">
      <c r="A39" s="15" t="s">
        <v>90</v>
      </c>
      <c r="B39" s="2"/>
      <c r="C39" s="2"/>
      <c r="D39" s="2"/>
      <c r="E39" s="2"/>
    </row>
    <row r="40" customFormat="false" ht="15" hidden="false" customHeight="false" outlineLevel="0" collapsed="false">
      <c r="A40" s="15" t="s">
        <v>91</v>
      </c>
      <c r="B40" s="2"/>
      <c r="C40" s="2"/>
      <c r="D40" s="2"/>
      <c r="E40" s="2"/>
    </row>
    <row r="41" customFormat="false" ht="15" hidden="false" customHeight="false" outlineLevel="0" collapsed="false">
      <c r="A41" s="16" t="s">
        <v>31</v>
      </c>
      <c r="B41" s="2"/>
      <c r="C41" s="2"/>
      <c r="D41" s="2"/>
      <c r="E41" s="2"/>
    </row>
  </sheetData>
  <sheetProtection sheet="true"/>
  <mergeCells count="22">
    <mergeCell ref="A2:E2"/>
    <mergeCell ref="B4:C4"/>
    <mergeCell ref="B5:C5"/>
    <mergeCell ref="B6:C6"/>
    <mergeCell ref="B7:C7"/>
    <mergeCell ref="B8:C8"/>
    <mergeCell ref="A11:E12"/>
    <mergeCell ref="B15:E15"/>
    <mergeCell ref="B16:E16"/>
    <mergeCell ref="B17:E17"/>
    <mergeCell ref="B18:E18"/>
    <mergeCell ref="B19:E19"/>
    <mergeCell ref="A33:C33"/>
    <mergeCell ref="D33:E33"/>
    <mergeCell ref="A34:C34"/>
    <mergeCell ref="D34:E34"/>
    <mergeCell ref="A35:C35"/>
    <mergeCell ref="D35:E35"/>
    <mergeCell ref="A36:C36"/>
    <mergeCell ref="D36:E36"/>
    <mergeCell ref="A37:C37"/>
    <mergeCell ref="D37:E37"/>
  </mergeCells>
  <conditionalFormatting sqref="A23:E30">
    <cfRule type="expression" priority="2" aboveAverage="0" equalAverage="0" bottom="0" percent="0" rank="0" text="" dxfId="4">
      <formula>AND(ISNUMBER($C23),$C23&lt;NOW(),$E23&lt;&gt;"Hoàn thành")</formula>
    </cfRule>
  </conditionalFormatting>
  <conditionalFormatting sqref="E23:E30">
    <cfRule type="cellIs" priority="3" operator="equal" aboveAverage="0" equalAverage="0" bottom="0" percent="0" rank="0" text="" dxfId="5">
      <formula>"Hoàn thành"</formula>
    </cfRule>
  </conditionalFormatting>
  <conditionalFormatting sqref="E6">
    <cfRule type="cellIs" priority="4" operator="greaterThan" aboveAverage="0" equalAverage="0" bottom="0" percent="0" rank="0" text="" dxfId="4">
      <formula>0</formula>
    </cfRule>
  </conditionalFormatting>
  <dataValidations count="3">
    <dataValidation allowBlank="true" errorStyle="stop" operator="greaterThan" showDropDown="false" showErrorMessage="false" showInputMessage="false" sqref="B5" type="date">
      <formula1>36526</formula1>
      <formula2>0</formula2>
    </dataValidation>
    <dataValidation allowBlank="true" errorStyle="stop" operator="between" showDropDown="false" showErrorMessage="true" showInputMessage="false" sqref="E23:E30" type="list">
      <formula1>"Chưa bắt đầu,Đang làm,Hoàn thành"</formula1>
      <formula2>0</formula2>
    </dataValidation>
    <dataValidation allowBlank="true" errorStyle="stop" operator="greaterThan" showDropDown="false" showErrorMessage="false" showInputMessage="false" sqref="C23:C30" type="date">
      <formula1>36526</formula1>
      <formula2>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46"/>
    <col collapsed="false" customWidth="true" hidden="false" outlineLevel="0" max="3" min="3" style="0" width="40"/>
    <col collapsed="false" customWidth="true" hidden="false" outlineLevel="0" max="4" min="4" style="0" width="22"/>
    <col collapsed="false" customWidth="true" hidden="false" outlineLevel="0" max="5" min="5" style="0" width="14"/>
  </cols>
  <sheetData>
    <row r="1" customFormat="false" ht="17.35" hidden="false" customHeight="false" outlineLevel="0" collapsed="false">
      <c r="A1" s="1" t="s">
        <v>92</v>
      </c>
      <c r="B1" s="2"/>
      <c r="C1" s="2"/>
      <c r="D1" s="2"/>
      <c r="E1" s="2"/>
    </row>
    <row r="2" customFormat="false" ht="30" hidden="false" customHeight="true" outlineLevel="0" collapsed="false">
      <c r="A2" s="3" t="s">
        <v>31</v>
      </c>
      <c r="B2" s="3"/>
      <c r="C2" s="3"/>
      <c r="D2" s="3"/>
      <c r="E2" s="3"/>
    </row>
    <row r="3" customFormat="false" ht="15" hidden="false" customHeight="false" outlineLevel="0" collapsed="false">
      <c r="A3" s="2"/>
      <c r="B3" s="2"/>
      <c r="C3" s="2"/>
      <c r="D3" s="2"/>
      <c r="E3" s="2"/>
    </row>
    <row r="4" customFormat="false" ht="25.5" hidden="false" customHeight="true" outlineLevel="0" collapsed="false">
      <c r="A4" s="10" t="s">
        <v>93</v>
      </c>
      <c r="B4" s="10" t="s">
        <v>94</v>
      </c>
      <c r="C4" s="10" t="s">
        <v>95</v>
      </c>
      <c r="D4" s="10" t="s">
        <v>96</v>
      </c>
      <c r="E4" s="10" t="s">
        <v>97</v>
      </c>
    </row>
    <row r="5" customFormat="false" ht="43.5" hidden="false" customHeight="true" outlineLevel="0" collapsed="false">
      <c r="A5" s="22" t="s">
        <v>98</v>
      </c>
      <c r="B5" s="23" t="s">
        <v>99</v>
      </c>
      <c r="C5" s="23" t="s">
        <v>100</v>
      </c>
      <c r="D5" s="24" t="s">
        <v>101</v>
      </c>
      <c r="E5" s="12" t="s">
        <v>102</v>
      </c>
    </row>
    <row r="6" customFormat="false" ht="43.5" hidden="false" customHeight="true" outlineLevel="0" collapsed="false">
      <c r="A6" s="22" t="s">
        <v>103</v>
      </c>
      <c r="B6" s="23" t="s">
        <v>104</v>
      </c>
      <c r="C6" s="23" t="s">
        <v>105</v>
      </c>
      <c r="D6" s="24" t="s">
        <v>106</v>
      </c>
      <c r="E6" s="12" t="s">
        <v>102</v>
      </c>
    </row>
    <row r="7" customFormat="false" ht="43.5" hidden="false" customHeight="true" outlineLevel="0" collapsed="false">
      <c r="A7" s="22" t="s">
        <v>107</v>
      </c>
      <c r="B7" s="23" t="s">
        <v>108</v>
      </c>
      <c r="C7" s="23" t="s">
        <v>109</v>
      </c>
      <c r="D7" s="24" t="s">
        <v>110</v>
      </c>
      <c r="E7" s="12" t="s">
        <v>111</v>
      </c>
    </row>
    <row r="8" customFormat="false" ht="43.5" hidden="false" customHeight="true" outlineLevel="0" collapsed="false">
      <c r="A8" s="22" t="s">
        <v>112</v>
      </c>
      <c r="B8" s="23" t="s">
        <v>113</v>
      </c>
      <c r="C8" s="23" t="s">
        <v>114</v>
      </c>
      <c r="D8" s="24" t="s">
        <v>115</v>
      </c>
      <c r="E8" s="12" t="s">
        <v>111</v>
      </c>
    </row>
    <row r="9" customFormat="false" ht="43.5" hidden="false" customHeight="true" outlineLevel="0" collapsed="false">
      <c r="A9" s="22" t="s">
        <v>116</v>
      </c>
      <c r="B9" s="23" t="s">
        <v>117</v>
      </c>
      <c r="C9" s="23" t="s">
        <v>118</v>
      </c>
      <c r="D9" s="24" t="s">
        <v>119</v>
      </c>
      <c r="E9" s="12" t="s">
        <v>111</v>
      </c>
    </row>
    <row r="10" customFormat="false" ht="43.5" hidden="false" customHeight="true" outlineLevel="0" collapsed="false">
      <c r="A10" s="22" t="s">
        <v>120</v>
      </c>
      <c r="B10" s="23" t="s">
        <v>121</v>
      </c>
      <c r="C10" s="23" t="s">
        <v>122</v>
      </c>
      <c r="D10" s="24" t="s">
        <v>123</v>
      </c>
      <c r="E10" s="12" t="s">
        <v>111</v>
      </c>
    </row>
    <row r="11" customFormat="false" ht="15" hidden="false" customHeight="false" outlineLevel="0" collapsed="false">
      <c r="A11" s="2"/>
      <c r="B11" s="2"/>
      <c r="C11" s="2"/>
      <c r="D11" s="25" t="s">
        <v>124</v>
      </c>
      <c r="E11" s="11" t="str">
        <f aca="false">COUNTIF(E5:E10,"Có")&amp;" / "&amp;ROWS(E5:E10)</f>
        <v>2 / 6</v>
      </c>
    </row>
    <row r="12" customFormat="false" ht="15" hidden="false" customHeight="false" outlineLevel="0" collapsed="false">
      <c r="A12" s="2"/>
      <c r="B12" s="2"/>
      <c r="C12" s="2"/>
      <c r="D12" s="2"/>
      <c r="E12" s="2"/>
    </row>
    <row r="13" customFormat="false" ht="15" hidden="false" customHeight="false" outlineLevel="0" collapsed="false">
      <c r="A13" s="9" t="s">
        <v>125</v>
      </c>
      <c r="B13" s="2"/>
      <c r="C13" s="2"/>
      <c r="D13" s="2"/>
      <c r="E13" s="2"/>
    </row>
    <row r="14" customFormat="false" ht="25.5" hidden="false" customHeight="true" outlineLevel="0" collapsed="false">
      <c r="A14" s="10" t="s">
        <v>126</v>
      </c>
      <c r="B14" s="10" t="s">
        <v>127</v>
      </c>
      <c r="C14" s="10" t="s">
        <v>128</v>
      </c>
      <c r="D14" s="10" t="s">
        <v>129</v>
      </c>
      <c r="E14" s="10"/>
    </row>
    <row r="15" customFormat="false" ht="43.5" hidden="false" customHeight="true" outlineLevel="0" collapsed="false">
      <c r="A15" s="22" t="s">
        <v>130</v>
      </c>
      <c r="B15" s="23" t="s">
        <v>131</v>
      </c>
      <c r="C15" s="23" t="s">
        <v>132</v>
      </c>
      <c r="D15" s="5"/>
      <c r="E15" s="5"/>
    </row>
    <row r="16" customFormat="false" ht="43.5" hidden="false" customHeight="true" outlineLevel="0" collapsed="false">
      <c r="A16" s="22" t="s">
        <v>133</v>
      </c>
      <c r="B16" s="23" t="s">
        <v>134</v>
      </c>
      <c r="C16" s="23" t="s">
        <v>135</v>
      </c>
      <c r="D16" s="5"/>
      <c r="E16" s="5"/>
    </row>
    <row r="17" customFormat="false" ht="43.5" hidden="false" customHeight="true" outlineLevel="0" collapsed="false">
      <c r="A17" s="22" t="s">
        <v>136</v>
      </c>
      <c r="B17" s="23" t="s">
        <v>137</v>
      </c>
      <c r="C17" s="23" t="s">
        <v>138</v>
      </c>
      <c r="D17" s="5"/>
      <c r="E17" s="5"/>
    </row>
    <row r="18" customFormat="false" ht="43.5" hidden="false" customHeight="true" outlineLevel="0" collapsed="false">
      <c r="A18" s="22" t="s">
        <v>139</v>
      </c>
      <c r="B18" s="23" t="s">
        <v>140</v>
      </c>
      <c r="C18" s="23" t="s">
        <v>141</v>
      </c>
      <c r="D18" s="5"/>
      <c r="E18" s="5"/>
    </row>
    <row r="19" customFormat="false" ht="15" hidden="false" customHeight="false" outlineLevel="0" collapsed="false">
      <c r="A19" s="2"/>
      <c r="B19" s="2"/>
      <c r="C19" s="2"/>
      <c r="D19" s="2"/>
      <c r="E19" s="2"/>
    </row>
    <row r="20" customFormat="false" ht="15" hidden="false" customHeight="false" outlineLevel="0" collapsed="false">
      <c r="A20" s="16" t="s">
        <v>31</v>
      </c>
      <c r="B20" s="2"/>
      <c r="C20" s="2"/>
      <c r="D20" s="2"/>
      <c r="E20" s="2"/>
    </row>
  </sheetData>
  <sheetProtection sheet="true"/>
  <mergeCells count="6">
    <mergeCell ref="A2:E2"/>
    <mergeCell ref="D14:E14"/>
    <mergeCell ref="D15:E15"/>
    <mergeCell ref="D16:E16"/>
    <mergeCell ref="D17:E17"/>
    <mergeCell ref="D18:E18"/>
  </mergeCells>
  <conditionalFormatting sqref="E5:E10">
    <cfRule type="cellIs" priority="2" operator="equal" aboveAverage="0" equalAverage="0" bottom="0" percent="0" rank="0" text="" dxfId="5">
      <formula>"Có"</formula>
    </cfRule>
  </conditionalFormatting>
  <dataValidations count="1">
    <dataValidation allowBlank="true" errorStyle="stop" operator="between" showDropDown="false" showErrorMessage="true" showInputMessage="false" sqref="E5:E10" type="list">
      <formula1>"Có,Chưa"</formula1>
      <formula2>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2026-10-27T15:16:32Z</dcterms:created>
  <dc:creator>openpyxl</dc:creator>
  <dc:description/>
  <dc:language>vi-VN</dc:language>
  <cp:lastModifiedBy/>
  <dcterms:modified xsi:type="dcterms:W3CDTF">2026-10-27T15:16:32Z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