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ет ROMI" sheetId="1" state="visible" r:id="rId1"/>
    <sheet xmlns:r="http://schemas.openxmlformats.org/officeDocument/2006/relationships" name="Инструкция" sheetId="2" state="visible" r:id="rId2"/>
  </sheets>
  <definedNames>
    <definedName name="_xlnm.Print_Area" localSheetId="0">'Расчет ROMI'!$A$1:$K$50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₽&quot;"/>
    <numFmt numFmtId="165" formatCode="0.0%"/>
  </numFmts>
  <fonts count="5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i val="1"/>
      <color rgb="00595959"/>
      <sz val="9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1" fillId="0" borderId="0"/>
  </cellStyleXfs>
  <cellXfs count="1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2" borderId="1" pivotButton="0" quotePrefix="0" xfId="0"/>
    <xf numFmtId="0" fontId="1" fillId="2" borderId="1" pivotButton="0" quotePrefix="0" xfId="0"/>
    <xf numFmtId="0" fontId="1" fillId="0" borderId="1" pivotButton="0" quotePrefix="0" xfId="0"/>
    <xf numFmtId="164" fontId="1" fillId="0" borderId="1" pivotButton="0" quotePrefix="0" xfId="0"/>
    <xf numFmtId="9" fontId="1" fillId="0" borderId="1" pivotButton="0" quotePrefix="0" xfId="0"/>
    <xf numFmtId="9" fontId="1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165" fontId="1" fillId="0" borderId="1" pivotButton="0" quotePrefix="0" xfId="0"/>
    <xf numFmtId="9" fontId="2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9F2D9"/>
          <bgColor rgb="00D9F2D9"/>
        </patternFill>
      </fill>
    </dxf>
    <dxf>
      <fill>
        <patternFill patternType="solid">
          <fgColor rgb="00F8D7D7"/>
          <bgColor rgb="00F8D7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4" customWidth="1" min="4" max="4"/>
    <col width="18" customWidth="1" min="5" max="5"/>
    <col width="16" customWidth="1" min="6" max="6"/>
    <col width="16" customWidth="1" min="7" max="7"/>
    <col width="18" customWidth="1" min="8" max="8"/>
    <col width="30" customWidth="1" min="10" max="10"/>
    <col width="16" customWidth="1" min="11" max="11"/>
  </cols>
  <sheetData>
    <row r="1" ht="32" customHeight="1">
      <c r="A1" s="1" t="inlineStr">
        <is>
          <t>Рекламный канал</t>
        </is>
      </c>
      <c r="B1" s="1" t="inlineStr">
        <is>
          <t>Расход на маркетинг, руб.</t>
        </is>
      </c>
      <c r="C1" s="1" t="inlineStr">
        <is>
          <t>Чистая выручка, руб.</t>
        </is>
      </c>
      <c r="D1" s="1" t="inlineStr">
        <is>
          <t>Валовая маржа, %</t>
        </is>
      </c>
      <c r="E1" s="1" t="inlineStr">
        <is>
          <t>Валовая прибыль, руб.</t>
        </is>
      </c>
      <c r="F1" s="1" t="inlineStr">
        <is>
          <t>Номинальный ROMI, %</t>
        </is>
      </c>
      <c r="G1" s="1" t="inlineStr">
        <is>
          <t>Реальный ROMI, %</t>
        </is>
      </c>
      <c r="H1" s="1" t="inlineStr">
        <is>
          <t>Финансовый статус</t>
        </is>
      </c>
      <c r="J1" s="2" t="inlineStr">
        <is>
          <t>Итого по всем каналам</t>
        </is>
      </c>
      <c r="K1" s="3" t="n"/>
    </row>
    <row r="2">
      <c r="A2" s="4" t="inlineStr">
        <is>
          <t>Контекстная реклама</t>
        </is>
      </c>
      <c r="B2" s="5" t="n">
        <v>100000</v>
      </c>
      <c r="C2" s="5" t="n">
        <v>450000</v>
      </c>
      <c r="D2" s="6" t="n">
        <v>0.3</v>
      </c>
      <c r="E2" s="5">
        <f>C2*D2</f>
        <v/>
      </c>
      <c r="F2" s="7">
        <f>IF(B2&gt;0,(C2-B2)/B2,0)</f>
        <v/>
      </c>
      <c r="G2" s="7">
        <f>IF(B2&gt;0,(E2-B2)/B2,0)</f>
        <v/>
      </c>
      <c r="H2" s="8">
        <f>IF(G2&gt;0,"Прибыльно",IF(G2=0,"Ноль","Убыток"))</f>
        <v/>
      </c>
      <c r="J2" s="4" t="inlineStr">
        <is>
          <t>Расход на маркетинг</t>
        </is>
      </c>
      <c r="K2" s="5">
        <f>SUM(B2:B50)</f>
        <v/>
      </c>
    </row>
    <row r="3">
      <c r="A3" s="4" t="inlineStr">
        <is>
          <t>Таргет в соцсетях</t>
        </is>
      </c>
      <c r="B3" s="5" t="n">
        <v>60000</v>
      </c>
      <c r="C3" s="5" t="n">
        <v>180000</v>
      </c>
      <c r="D3" s="6" t="n">
        <v>0.25</v>
      </c>
      <c r="E3" s="5">
        <f>C3*D3</f>
        <v/>
      </c>
      <c r="F3" s="7">
        <f>IF(B3&gt;0,(C3-B3)/B3,0)</f>
        <v/>
      </c>
      <c r="G3" s="7">
        <f>IF(B3&gt;0,(E3-B3)/B3,0)</f>
        <v/>
      </c>
      <c r="H3" s="8">
        <f>IF(G3&gt;0,"Прибыльно",IF(G3=0,"Ноль","Убыток"))</f>
        <v/>
      </c>
      <c r="J3" s="4" t="inlineStr">
        <is>
          <t>Чистая выручка</t>
        </is>
      </c>
      <c r="K3" s="5">
        <f>SUM(C2:C50)</f>
        <v/>
      </c>
    </row>
    <row r="4">
      <c r="A4" s="4" t="inlineStr">
        <is>
          <t>Инфлюенсеры</t>
        </is>
      </c>
      <c r="B4" s="5" t="n">
        <v>40000</v>
      </c>
      <c r="C4" s="5" t="n">
        <v>160000</v>
      </c>
      <c r="D4" s="6" t="n">
        <v>0.4</v>
      </c>
      <c r="E4" s="5">
        <f>C4*D4</f>
        <v/>
      </c>
      <c r="F4" s="7">
        <f>IF(B4&gt;0,(C4-B4)/B4,0)</f>
        <v/>
      </c>
      <c r="G4" s="7">
        <f>IF(B4&gt;0,(E4-B4)/B4,0)</f>
        <v/>
      </c>
      <c r="H4" s="8">
        <f>IF(G4&gt;0,"Прибыльно",IF(G4=0,"Ноль","Убыток"))</f>
        <v/>
      </c>
      <c r="J4" s="4" t="inlineStr">
        <is>
          <t>Валовая прибыль</t>
        </is>
      </c>
      <c r="K4" s="5">
        <f>SUM(E2:E50)</f>
        <v/>
      </c>
    </row>
    <row r="5">
      <c r="A5" s="4" t="inlineStr">
        <is>
          <t>Telegram Ads</t>
        </is>
      </c>
      <c r="B5" s="5" t="n">
        <v>30000</v>
      </c>
      <c r="C5" s="5" t="n">
        <v>96000</v>
      </c>
      <c r="D5" s="6" t="n">
        <v>0.3</v>
      </c>
      <c r="E5" s="5">
        <f>C5*D5</f>
        <v/>
      </c>
      <c r="F5" s="7">
        <f>IF(B5&gt;0,(C5-B5)/B5,0)</f>
        <v/>
      </c>
      <c r="G5" s="7">
        <f>IF(B5&gt;0,(E5-B5)/B5,0)</f>
        <v/>
      </c>
      <c r="H5" s="8">
        <f>IF(G5&gt;0,"Прибыльно",IF(G5=0,"Ноль","Убыток"))</f>
        <v/>
      </c>
      <c r="J5" s="4" t="inlineStr">
        <is>
          <t>Средняя валовая маржа</t>
        </is>
      </c>
      <c r="K5" s="9">
        <f>IF(K3&gt;0,K4/K3,0)</f>
        <v/>
      </c>
    </row>
    <row r="6">
      <c r="A6" s="4" t="inlineStr">
        <is>
          <t>Email-рассылки</t>
        </is>
      </c>
      <c r="B6" s="5" t="n">
        <v>15000</v>
      </c>
      <c r="C6" s="5" t="n">
        <v>90000</v>
      </c>
      <c r="D6" s="6" t="n">
        <v>0.35</v>
      </c>
      <c r="E6" s="5">
        <f>C6*D6</f>
        <v/>
      </c>
      <c r="F6" s="7">
        <f>IF(B6&gt;0,(C6-B6)/B6,0)</f>
        <v/>
      </c>
      <c r="G6" s="7">
        <f>IF(B6&gt;0,(E6-B6)/B6,0)</f>
        <v/>
      </c>
      <c r="H6" s="8">
        <f>IF(G6&gt;0,"Прибыльно",IF(G6=0,"Ноль","Убыток"))</f>
        <v/>
      </c>
      <c r="J6" s="4" t="inlineStr">
        <is>
          <t>Номинальный ROMI</t>
        </is>
      </c>
      <c r="K6" s="6">
        <f>IF(K2&gt;0,(K3-K2)/K2,0)</f>
        <v/>
      </c>
    </row>
    <row r="7">
      <c r="A7" s="4" t="inlineStr">
        <is>
          <t>Медийная реклама</t>
        </is>
      </c>
      <c r="B7" s="5" t="n">
        <v>50000</v>
      </c>
      <c r="C7" s="5" t="n">
        <v>120000</v>
      </c>
      <c r="D7" s="6" t="n">
        <v>0.25</v>
      </c>
      <c r="E7" s="5">
        <f>C7*D7</f>
        <v/>
      </c>
      <c r="F7" s="7">
        <f>IF(B7&gt;0,(C7-B7)/B7,0)</f>
        <v/>
      </c>
      <c r="G7" s="7">
        <f>IF(B7&gt;0,(E7-B7)/B7,0)</f>
        <v/>
      </c>
      <c r="H7" s="8">
        <f>IF(G7&gt;0,"Прибыльно",IF(G7=0,"Ноль","Убыток"))</f>
        <v/>
      </c>
      <c r="J7" s="4" t="inlineStr">
        <is>
          <t>Реальный ROMI</t>
        </is>
      </c>
      <c r="K7" s="10">
        <f>IF(K2&gt;0,(K4-K2)/K2,0)</f>
        <v/>
      </c>
    </row>
    <row r="8">
      <c r="A8" s="4" t="inlineStr">
        <is>
          <t>Контент-маркетинг</t>
        </is>
      </c>
      <c r="B8" s="5" t="n">
        <v>25000</v>
      </c>
      <c r="C8" s="5" t="n">
        <v>100000</v>
      </c>
      <c r="D8" s="6" t="n">
        <v>0.3</v>
      </c>
      <c r="E8" s="5">
        <f>C8*D8</f>
        <v/>
      </c>
      <c r="F8" s="7">
        <f>IF(B8&gt;0,(C8-B8)/B8,0)</f>
        <v/>
      </c>
      <c r="G8" s="7">
        <f>IF(B8&gt;0,(E8-B8)/B8,0)</f>
        <v/>
      </c>
      <c r="H8" s="8">
        <f>IF(G8&gt;0,"Прибыльно",IF(G8=0,"Ноль","Убыток"))</f>
        <v/>
      </c>
    </row>
    <row r="9">
      <c r="A9" s="4" t="inlineStr">
        <is>
          <t>Партнерская программа</t>
        </is>
      </c>
      <c r="B9" s="5" t="n">
        <v>20000</v>
      </c>
      <c r="C9" s="5" t="n">
        <v>80000</v>
      </c>
      <c r="D9" s="6" t="n">
        <v>0.25</v>
      </c>
      <c r="E9" s="5">
        <f>C9*D9</f>
        <v/>
      </c>
      <c r="F9" s="7">
        <f>IF(B9&gt;0,(C9-B9)/B9,0)</f>
        <v/>
      </c>
      <c r="G9" s="7">
        <f>IF(B9&gt;0,(E9-B9)/B9,0)</f>
        <v/>
      </c>
      <c r="H9" s="8">
        <f>IF(G9&gt;0,"Прибыльно",IF(G9=0,"Ноль","Убыток"))</f>
        <v/>
      </c>
      <c r="J9" s="11" t="inlineStr">
        <is>
          <t>Строки 2–9 — условный пример (условные цифры).</t>
        </is>
      </c>
    </row>
    <row r="10">
      <c r="A10" s="4" t="n"/>
      <c r="B10" s="5" t="n"/>
      <c r="C10" s="5" t="n"/>
      <c r="D10" s="6" t="n"/>
      <c r="E10" s="5">
        <f>IF($A10="","",C10*D10)</f>
        <v/>
      </c>
      <c r="F10" s="7">
        <f>IF($A10="","",IF(B10&gt;0,(C10-B10)/B10,0))</f>
        <v/>
      </c>
      <c r="G10" s="7">
        <f>IF($A10="","",IF(B10&gt;0,(E10-B10)/B10,0))</f>
        <v/>
      </c>
      <c r="H10" s="8">
        <f>IF($A10="","",IF(G10&gt;0,"Прибыльно",IF(G10=0,"Ноль","Убыток")))</f>
        <v/>
      </c>
      <c r="J10" s="11" t="inlineStr">
        <is>
          <t>Замените своими данными; формулы — до строки 50.</t>
        </is>
      </c>
    </row>
    <row r="11">
      <c r="A11" s="4" t="n"/>
      <c r="B11" s="5" t="n"/>
      <c r="C11" s="5" t="n"/>
      <c r="D11" s="6" t="n"/>
      <c r="E11" s="5">
        <f>IF($A11="","",C11*D11)</f>
        <v/>
      </c>
      <c r="F11" s="7">
        <f>IF($A11="","",IF(B11&gt;0,(C11-B11)/B11,0))</f>
        <v/>
      </c>
      <c r="G11" s="7">
        <f>IF($A11="","",IF(B11&gt;0,(E11-B11)/B11,0))</f>
        <v/>
      </c>
      <c r="H11" s="8">
        <f>IF($A11="","",IF(G11&gt;0,"Прибыльно",IF(G11=0,"Ноль","Убыток")))</f>
        <v/>
      </c>
    </row>
    <row r="12">
      <c r="A12" s="4" t="n"/>
      <c r="B12" s="5" t="n"/>
      <c r="C12" s="5" t="n"/>
      <c r="D12" s="6" t="n"/>
      <c r="E12" s="5">
        <f>IF($A12="","",C12*D12)</f>
        <v/>
      </c>
      <c r="F12" s="7">
        <f>IF($A12="","",IF(B12&gt;0,(C12-B12)/B12,0))</f>
        <v/>
      </c>
      <c r="G12" s="7">
        <f>IF($A12="","",IF(B12&gt;0,(E12-B12)/B12,0))</f>
        <v/>
      </c>
      <c r="H12" s="8">
        <f>IF($A12="","",IF(G12&gt;0,"Прибыльно",IF(G12=0,"Ноль","Убыток")))</f>
        <v/>
      </c>
    </row>
    <row r="13">
      <c r="A13" s="4" t="n"/>
      <c r="B13" s="5" t="n"/>
      <c r="C13" s="5" t="n"/>
      <c r="D13" s="6" t="n"/>
      <c r="E13" s="5">
        <f>IF($A13="","",C13*D13)</f>
        <v/>
      </c>
      <c r="F13" s="7">
        <f>IF($A13="","",IF(B13&gt;0,(C13-B13)/B13,0))</f>
        <v/>
      </c>
      <c r="G13" s="7">
        <f>IF($A13="","",IF(B13&gt;0,(E13-B13)/B13,0))</f>
        <v/>
      </c>
      <c r="H13" s="8">
        <f>IF($A13="","",IF(G13&gt;0,"Прибыльно",IF(G13=0,"Ноль","Убыток")))</f>
        <v/>
      </c>
    </row>
    <row r="14">
      <c r="A14" s="4" t="n"/>
      <c r="B14" s="5" t="n"/>
      <c r="C14" s="5" t="n"/>
      <c r="D14" s="6" t="n"/>
      <c r="E14" s="5">
        <f>IF($A14="","",C14*D14)</f>
        <v/>
      </c>
      <c r="F14" s="7">
        <f>IF($A14="","",IF(B14&gt;0,(C14-B14)/B14,0))</f>
        <v/>
      </c>
      <c r="G14" s="7">
        <f>IF($A14="","",IF(B14&gt;0,(E14-B14)/B14,0))</f>
        <v/>
      </c>
      <c r="H14" s="8">
        <f>IF($A14="","",IF(G14&gt;0,"Прибыльно",IF(G14=0,"Ноль","Убыток")))</f>
        <v/>
      </c>
    </row>
    <row r="15">
      <c r="A15" s="4" t="n"/>
      <c r="B15" s="5" t="n"/>
      <c r="C15" s="5" t="n"/>
      <c r="D15" s="6" t="n"/>
      <c r="E15" s="5">
        <f>IF($A15="","",C15*D15)</f>
        <v/>
      </c>
      <c r="F15" s="7">
        <f>IF($A15="","",IF(B15&gt;0,(C15-B15)/B15,0))</f>
        <v/>
      </c>
      <c r="G15" s="7">
        <f>IF($A15="","",IF(B15&gt;0,(E15-B15)/B15,0))</f>
        <v/>
      </c>
      <c r="H15" s="8">
        <f>IF($A15="","",IF(G15&gt;0,"Прибыльно",IF(G15=0,"Ноль","Убыток")))</f>
        <v/>
      </c>
    </row>
    <row r="16">
      <c r="A16" s="4" t="n"/>
      <c r="B16" s="5" t="n"/>
      <c r="C16" s="5" t="n"/>
      <c r="D16" s="6" t="n"/>
      <c r="E16" s="5">
        <f>IF($A16="","",C16*D16)</f>
        <v/>
      </c>
      <c r="F16" s="7">
        <f>IF($A16="","",IF(B16&gt;0,(C16-B16)/B16,0))</f>
        <v/>
      </c>
      <c r="G16" s="7">
        <f>IF($A16="","",IF(B16&gt;0,(E16-B16)/B16,0))</f>
        <v/>
      </c>
      <c r="H16" s="8">
        <f>IF($A16="","",IF(G16&gt;0,"Прибыльно",IF(G16=0,"Ноль","Убыток")))</f>
        <v/>
      </c>
    </row>
    <row r="17">
      <c r="A17" s="4" t="n"/>
      <c r="B17" s="5" t="n"/>
      <c r="C17" s="5" t="n"/>
      <c r="D17" s="6" t="n"/>
      <c r="E17" s="5">
        <f>IF($A17="","",C17*D17)</f>
        <v/>
      </c>
      <c r="F17" s="7">
        <f>IF($A17="","",IF(B17&gt;0,(C17-B17)/B17,0))</f>
        <v/>
      </c>
      <c r="G17" s="7">
        <f>IF($A17="","",IF(B17&gt;0,(E17-B17)/B17,0))</f>
        <v/>
      </c>
      <c r="H17" s="8">
        <f>IF($A17="","",IF(G17&gt;0,"Прибыльно",IF(G17=0,"Ноль","Убыток")))</f>
        <v/>
      </c>
    </row>
    <row r="18">
      <c r="A18" s="4" t="n"/>
      <c r="B18" s="5" t="n"/>
      <c r="C18" s="5" t="n"/>
      <c r="D18" s="6" t="n"/>
      <c r="E18" s="5">
        <f>IF($A18="","",C18*D18)</f>
        <v/>
      </c>
      <c r="F18" s="7">
        <f>IF($A18="","",IF(B18&gt;0,(C18-B18)/B18,0))</f>
        <v/>
      </c>
      <c r="G18" s="7">
        <f>IF($A18="","",IF(B18&gt;0,(E18-B18)/B18,0))</f>
        <v/>
      </c>
      <c r="H18" s="8">
        <f>IF($A18="","",IF(G18&gt;0,"Прибыльно",IF(G18=0,"Ноль","Убыток")))</f>
        <v/>
      </c>
    </row>
    <row r="19">
      <c r="A19" s="4" t="n"/>
      <c r="B19" s="5" t="n"/>
      <c r="C19" s="5" t="n"/>
      <c r="D19" s="6" t="n"/>
      <c r="E19" s="5">
        <f>IF($A19="","",C19*D19)</f>
        <v/>
      </c>
      <c r="F19" s="7">
        <f>IF($A19="","",IF(B19&gt;0,(C19-B19)/B19,0))</f>
        <v/>
      </c>
      <c r="G19" s="7">
        <f>IF($A19="","",IF(B19&gt;0,(E19-B19)/B19,0))</f>
        <v/>
      </c>
      <c r="H19" s="8">
        <f>IF($A19="","",IF(G19&gt;0,"Прибыльно",IF(G19=0,"Ноль","Убыток")))</f>
        <v/>
      </c>
    </row>
    <row r="20">
      <c r="A20" s="4" t="n"/>
      <c r="B20" s="5" t="n"/>
      <c r="C20" s="5" t="n"/>
      <c r="D20" s="6" t="n"/>
      <c r="E20" s="5">
        <f>IF($A20="","",C20*D20)</f>
        <v/>
      </c>
      <c r="F20" s="7">
        <f>IF($A20="","",IF(B20&gt;0,(C20-B20)/B20,0))</f>
        <v/>
      </c>
      <c r="G20" s="7">
        <f>IF($A20="","",IF(B20&gt;0,(E20-B20)/B20,0))</f>
        <v/>
      </c>
      <c r="H20" s="8">
        <f>IF($A20="","",IF(G20&gt;0,"Прибыльно",IF(G20=0,"Ноль","Убыток")))</f>
        <v/>
      </c>
    </row>
    <row r="21">
      <c r="A21" s="4" t="n"/>
      <c r="B21" s="5" t="n"/>
      <c r="C21" s="5" t="n"/>
      <c r="D21" s="6" t="n"/>
      <c r="E21" s="5">
        <f>IF($A21="","",C21*D21)</f>
        <v/>
      </c>
      <c r="F21" s="7">
        <f>IF($A21="","",IF(B21&gt;0,(C21-B21)/B21,0))</f>
        <v/>
      </c>
      <c r="G21" s="7">
        <f>IF($A21="","",IF(B21&gt;0,(E21-B21)/B21,0))</f>
        <v/>
      </c>
      <c r="H21" s="8">
        <f>IF($A21="","",IF(G21&gt;0,"Прибыльно",IF(G21=0,"Ноль","Убыток")))</f>
        <v/>
      </c>
    </row>
    <row r="22">
      <c r="A22" s="4" t="n"/>
      <c r="B22" s="5" t="n"/>
      <c r="C22" s="5" t="n"/>
      <c r="D22" s="6" t="n"/>
      <c r="E22" s="5">
        <f>IF($A22="","",C22*D22)</f>
        <v/>
      </c>
      <c r="F22" s="7">
        <f>IF($A22="","",IF(B22&gt;0,(C22-B22)/B22,0))</f>
        <v/>
      </c>
      <c r="G22" s="7">
        <f>IF($A22="","",IF(B22&gt;0,(E22-B22)/B22,0))</f>
        <v/>
      </c>
      <c r="H22" s="8">
        <f>IF($A22="","",IF(G22&gt;0,"Прибыльно",IF(G22=0,"Ноль","Убыток")))</f>
        <v/>
      </c>
    </row>
    <row r="23">
      <c r="A23" s="4" t="n"/>
      <c r="B23" s="5" t="n"/>
      <c r="C23" s="5" t="n"/>
      <c r="D23" s="6" t="n"/>
      <c r="E23" s="5">
        <f>IF($A23="","",C23*D23)</f>
        <v/>
      </c>
      <c r="F23" s="7">
        <f>IF($A23="","",IF(B23&gt;0,(C23-B23)/B23,0))</f>
        <v/>
      </c>
      <c r="G23" s="7">
        <f>IF($A23="","",IF(B23&gt;0,(E23-B23)/B23,0))</f>
        <v/>
      </c>
      <c r="H23" s="8">
        <f>IF($A23="","",IF(G23&gt;0,"Прибыльно",IF(G23=0,"Ноль","Убыток")))</f>
        <v/>
      </c>
    </row>
    <row r="24">
      <c r="A24" s="4" t="n"/>
      <c r="B24" s="5" t="n"/>
      <c r="C24" s="5" t="n"/>
      <c r="D24" s="6" t="n"/>
      <c r="E24" s="5">
        <f>IF($A24="","",C24*D24)</f>
        <v/>
      </c>
      <c r="F24" s="7">
        <f>IF($A24="","",IF(B24&gt;0,(C24-B24)/B24,0))</f>
        <v/>
      </c>
      <c r="G24" s="7">
        <f>IF($A24="","",IF(B24&gt;0,(E24-B24)/B24,0))</f>
        <v/>
      </c>
      <c r="H24" s="8">
        <f>IF($A24="","",IF(G24&gt;0,"Прибыльно",IF(G24=0,"Ноль","Убыток")))</f>
        <v/>
      </c>
    </row>
    <row r="25">
      <c r="A25" s="4" t="n"/>
      <c r="B25" s="5" t="n"/>
      <c r="C25" s="5" t="n"/>
      <c r="D25" s="6" t="n"/>
      <c r="E25" s="5">
        <f>IF($A25="","",C25*D25)</f>
        <v/>
      </c>
      <c r="F25" s="7">
        <f>IF($A25="","",IF(B25&gt;0,(C25-B25)/B25,0))</f>
        <v/>
      </c>
      <c r="G25" s="7">
        <f>IF($A25="","",IF(B25&gt;0,(E25-B25)/B25,0))</f>
        <v/>
      </c>
      <c r="H25" s="8">
        <f>IF($A25="","",IF(G25&gt;0,"Прибыльно",IF(G25=0,"Ноль","Убыток")))</f>
        <v/>
      </c>
    </row>
    <row r="26">
      <c r="A26" s="4" t="n"/>
      <c r="B26" s="5" t="n"/>
      <c r="C26" s="5" t="n"/>
      <c r="D26" s="6" t="n"/>
      <c r="E26" s="5">
        <f>IF($A26="","",C26*D26)</f>
        <v/>
      </c>
      <c r="F26" s="7">
        <f>IF($A26="","",IF(B26&gt;0,(C26-B26)/B26,0))</f>
        <v/>
      </c>
      <c r="G26" s="7">
        <f>IF($A26="","",IF(B26&gt;0,(E26-B26)/B26,0))</f>
        <v/>
      </c>
      <c r="H26" s="8">
        <f>IF($A26="","",IF(G26&gt;0,"Прибыльно",IF(G26=0,"Ноль","Убыток")))</f>
        <v/>
      </c>
    </row>
    <row r="27">
      <c r="A27" s="4" t="n"/>
      <c r="B27" s="5" t="n"/>
      <c r="C27" s="5" t="n"/>
      <c r="D27" s="6" t="n"/>
      <c r="E27" s="5">
        <f>IF($A27="","",C27*D27)</f>
        <v/>
      </c>
      <c r="F27" s="7">
        <f>IF($A27="","",IF(B27&gt;0,(C27-B27)/B27,0))</f>
        <v/>
      </c>
      <c r="G27" s="7">
        <f>IF($A27="","",IF(B27&gt;0,(E27-B27)/B27,0))</f>
        <v/>
      </c>
      <c r="H27" s="8">
        <f>IF($A27="","",IF(G27&gt;0,"Прибыльно",IF(G27=0,"Ноль","Убыток")))</f>
        <v/>
      </c>
    </row>
    <row r="28">
      <c r="A28" s="4" t="n"/>
      <c r="B28" s="5" t="n"/>
      <c r="C28" s="5" t="n"/>
      <c r="D28" s="6" t="n"/>
      <c r="E28" s="5">
        <f>IF($A28="","",C28*D28)</f>
        <v/>
      </c>
      <c r="F28" s="7">
        <f>IF($A28="","",IF(B28&gt;0,(C28-B28)/B28,0))</f>
        <v/>
      </c>
      <c r="G28" s="7">
        <f>IF($A28="","",IF(B28&gt;0,(E28-B28)/B28,0))</f>
        <v/>
      </c>
      <c r="H28" s="8">
        <f>IF($A28="","",IF(G28&gt;0,"Прибыльно",IF(G28=0,"Ноль","Убыток")))</f>
        <v/>
      </c>
    </row>
    <row r="29">
      <c r="A29" s="4" t="n"/>
      <c r="B29" s="5" t="n"/>
      <c r="C29" s="5" t="n"/>
      <c r="D29" s="6" t="n"/>
      <c r="E29" s="5">
        <f>IF($A29="","",C29*D29)</f>
        <v/>
      </c>
      <c r="F29" s="7">
        <f>IF($A29="","",IF(B29&gt;0,(C29-B29)/B29,0))</f>
        <v/>
      </c>
      <c r="G29" s="7">
        <f>IF($A29="","",IF(B29&gt;0,(E29-B29)/B29,0))</f>
        <v/>
      </c>
      <c r="H29" s="8">
        <f>IF($A29="","",IF(G29&gt;0,"Прибыльно",IF(G29=0,"Ноль","Убыток")))</f>
        <v/>
      </c>
    </row>
    <row r="30">
      <c r="A30" s="4" t="n"/>
      <c r="B30" s="5" t="n"/>
      <c r="C30" s="5" t="n"/>
      <c r="D30" s="6" t="n"/>
      <c r="E30" s="5">
        <f>IF($A30="","",C30*D30)</f>
        <v/>
      </c>
      <c r="F30" s="7">
        <f>IF($A30="","",IF(B30&gt;0,(C30-B30)/B30,0))</f>
        <v/>
      </c>
      <c r="G30" s="7">
        <f>IF($A30="","",IF(B30&gt;0,(E30-B30)/B30,0))</f>
        <v/>
      </c>
      <c r="H30" s="8">
        <f>IF($A30="","",IF(G30&gt;0,"Прибыльно",IF(G30=0,"Ноль","Убыток")))</f>
        <v/>
      </c>
    </row>
    <row r="31">
      <c r="A31" s="4" t="n"/>
      <c r="B31" s="5" t="n"/>
      <c r="C31" s="5" t="n"/>
      <c r="D31" s="6" t="n"/>
      <c r="E31" s="5">
        <f>IF($A31="","",C31*D31)</f>
        <v/>
      </c>
      <c r="F31" s="7">
        <f>IF($A31="","",IF(B31&gt;0,(C31-B31)/B31,0))</f>
        <v/>
      </c>
      <c r="G31" s="7">
        <f>IF($A31="","",IF(B31&gt;0,(E31-B31)/B31,0))</f>
        <v/>
      </c>
      <c r="H31" s="8">
        <f>IF($A31="","",IF(G31&gt;0,"Прибыльно",IF(G31=0,"Ноль","Убыток")))</f>
        <v/>
      </c>
    </row>
    <row r="32">
      <c r="A32" s="4" t="n"/>
      <c r="B32" s="5" t="n"/>
      <c r="C32" s="5" t="n"/>
      <c r="D32" s="6" t="n"/>
      <c r="E32" s="5">
        <f>IF($A32="","",C32*D32)</f>
        <v/>
      </c>
      <c r="F32" s="7">
        <f>IF($A32="","",IF(B32&gt;0,(C32-B32)/B32,0))</f>
        <v/>
      </c>
      <c r="G32" s="7">
        <f>IF($A32="","",IF(B32&gt;0,(E32-B32)/B32,0))</f>
        <v/>
      </c>
      <c r="H32" s="8">
        <f>IF($A32="","",IF(G32&gt;0,"Прибыльно",IF(G32=0,"Ноль","Убыток")))</f>
        <v/>
      </c>
    </row>
    <row r="33">
      <c r="A33" s="4" t="n"/>
      <c r="B33" s="5" t="n"/>
      <c r="C33" s="5" t="n"/>
      <c r="D33" s="6" t="n"/>
      <c r="E33" s="5">
        <f>IF($A33="","",C33*D33)</f>
        <v/>
      </c>
      <c r="F33" s="7">
        <f>IF($A33="","",IF(B33&gt;0,(C33-B33)/B33,0))</f>
        <v/>
      </c>
      <c r="G33" s="7">
        <f>IF($A33="","",IF(B33&gt;0,(E33-B33)/B33,0))</f>
        <v/>
      </c>
      <c r="H33" s="8">
        <f>IF($A33="","",IF(G33&gt;0,"Прибыльно",IF(G33=0,"Ноль","Убыток")))</f>
        <v/>
      </c>
    </row>
    <row r="34">
      <c r="A34" s="4" t="n"/>
      <c r="B34" s="5" t="n"/>
      <c r="C34" s="5" t="n"/>
      <c r="D34" s="6" t="n"/>
      <c r="E34" s="5">
        <f>IF($A34="","",C34*D34)</f>
        <v/>
      </c>
      <c r="F34" s="7">
        <f>IF($A34="","",IF(B34&gt;0,(C34-B34)/B34,0))</f>
        <v/>
      </c>
      <c r="G34" s="7">
        <f>IF($A34="","",IF(B34&gt;0,(E34-B34)/B34,0))</f>
        <v/>
      </c>
      <c r="H34" s="8">
        <f>IF($A34="","",IF(G34&gt;0,"Прибыльно",IF(G34=0,"Ноль","Убыток")))</f>
        <v/>
      </c>
    </row>
    <row r="35">
      <c r="A35" s="4" t="n"/>
      <c r="B35" s="5" t="n"/>
      <c r="C35" s="5" t="n"/>
      <c r="D35" s="6" t="n"/>
      <c r="E35" s="5">
        <f>IF($A35="","",C35*D35)</f>
        <v/>
      </c>
      <c r="F35" s="7">
        <f>IF($A35="","",IF(B35&gt;0,(C35-B35)/B35,0))</f>
        <v/>
      </c>
      <c r="G35" s="7">
        <f>IF($A35="","",IF(B35&gt;0,(E35-B35)/B35,0))</f>
        <v/>
      </c>
      <c r="H35" s="8">
        <f>IF($A35="","",IF(G35&gt;0,"Прибыльно",IF(G35=0,"Ноль","Убыток")))</f>
        <v/>
      </c>
    </row>
    <row r="36">
      <c r="A36" s="4" t="n"/>
      <c r="B36" s="5" t="n"/>
      <c r="C36" s="5" t="n"/>
      <c r="D36" s="6" t="n"/>
      <c r="E36" s="5">
        <f>IF($A36="","",C36*D36)</f>
        <v/>
      </c>
      <c r="F36" s="7">
        <f>IF($A36="","",IF(B36&gt;0,(C36-B36)/B36,0))</f>
        <v/>
      </c>
      <c r="G36" s="7">
        <f>IF($A36="","",IF(B36&gt;0,(E36-B36)/B36,0))</f>
        <v/>
      </c>
      <c r="H36" s="8">
        <f>IF($A36="","",IF(G36&gt;0,"Прибыльно",IF(G36=0,"Ноль","Убыток")))</f>
        <v/>
      </c>
    </row>
    <row r="37">
      <c r="A37" s="4" t="n"/>
      <c r="B37" s="5" t="n"/>
      <c r="C37" s="5" t="n"/>
      <c r="D37" s="6" t="n"/>
      <c r="E37" s="5">
        <f>IF($A37="","",C37*D37)</f>
        <v/>
      </c>
      <c r="F37" s="7">
        <f>IF($A37="","",IF(B37&gt;0,(C37-B37)/B37,0))</f>
        <v/>
      </c>
      <c r="G37" s="7">
        <f>IF($A37="","",IF(B37&gt;0,(E37-B37)/B37,0))</f>
        <v/>
      </c>
      <c r="H37" s="8">
        <f>IF($A37="","",IF(G37&gt;0,"Прибыльно",IF(G37=0,"Ноль","Убыток")))</f>
        <v/>
      </c>
    </row>
    <row r="38">
      <c r="A38" s="4" t="n"/>
      <c r="B38" s="5" t="n"/>
      <c r="C38" s="5" t="n"/>
      <c r="D38" s="6" t="n"/>
      <c r="E38" s="5">
        <f>IF($A38="","",C38*D38)</f>
        <v/>
      </c>
      <c r="F38" s="7">
        <f>IF($A38="","",IF(B38&gt;0,(C38-B38)/B38,0))</f>
        <v/>
      </c>
      <c r="G38" s="7">
        <f>IF($A38="","",IF(B38&gt;0,(E38-B38)/B38,0))</f>
        <v/>
      </c>
      <c r="H38" s="8">
        <f>IF($A38="","",IF(G38&gt;0,"Прибыльно",IF(G38=0,"Ноль","Убыток")))</f>
        <v/>
      </c>
    </row>
    <row r="39">
      <c r="A39" s="4" t="n"/>
      <c r="B39" s="5" t="n"/>
      <c r="C39" s="5" t="n"/>
      <c r="D39" s="6" t="n"/>
      <c r="E39" s="5">
        <f>IF($A39="","",C39*D39)</f>
        <v/>
      </c>
      <c r="F39" s="7">
        <f>IF($A39="","",IF(B39&gt;0,(C39-B39)/B39,0))</f>
        <v/>
      </c>
      <c r="G39" s="7">
        <f>IF($A39="","",IF(B39&gt;0,(E39-B39)/B39,0))</f>
        <v/>
      </c>
      <c r="H39" s="8">
        <f>IF($A39="","",IF(G39&gt;0,"Прибыльно",IF(G39=0,"Ноль","Убыток")))</f>
        <v/>
      </c>
    </row>
    <row r="40">
      <c r="A40" s="4" t="n"/>
      <c r="B40" s="5" t="n"/>
      <c r="C40" s="5" t="n"/>
      <c r="D40" s="6" t="n"/>
      <c r="E40" s="5">
        <f>IF($A40="","",C40*D40)</f>
        <v/>
      </c>
      <c r="F40" s="7">
        <f>IF($A40="","",IF(B40&gt;0,(C40-B40)/B40,0))</f>
        <v/>
      </c>
      <c r="G40" s="7">
        <f>IF($A40="","",IF(B40&gt;0,(E40-B40)/B40,0))</f>
        <v/>
      </c>
      <c r="H40" s="8">
        <f>IF($A40="","",IF(G40&gt;0,"Прибыльно",IF(G40=0,"Ноль","Убыток")))</f>
        <v/>
      </c>
    </row>
    <row r="41">
      <c r="A41" s="4" t="n"/>
      <c r="B41" s="5" t="n"/>
      <c r="C41" s="5" t="n"/>
      <c r="D41" s="6" t="n"/>
      <c r="E41" s="5">
        <f>IF($A41="","",C41*D41)</f>
        <v/>
      </c>
      <c r="F41" s="7">
        <f>IF($A41="","",IF(B41&gt;0,(C41-B41)/B41,0))</f>
        <v/>
      </c>
      <c r="G41" s="7">
        <f>IF($A41="","",IF(B41&gt;0,(E41-B41)/B41,0))</f>
        <v/>
      </c>
      <c r="H41" s="8">
        <f>IF($A41="","",IF(G41&gt;0,"Прибыльно",IF(G41=0,"Ноль","Убыток")))</f>
        <v/>
      </c>
    </row>
    <row r="42">
      <c r="A42" s="4" t="n"/>
      <c r="B42" s="5" t="n"/>
      <c r="C42" s="5" t="n"/>
      <c r="D42" s="6" t="n"/>
      <c r="E42" s="5">
        <f>IF($A42="","",C42*D42)</f>
        <v/>
      </c>
      <c r="F42" s="7">
        <f>IF($A42="","",IF(B42&gt;0,(C42-B42)/B42,0))</f>
        <v/>
      </c>
      <c r="G42" s="7">
        <f>IF($A42="","",IF(B42&gt;0,(E42-B42)/B42,0))</f>
        <v/>
      </c>
      <c r="H42" s="8">
        <f>IF($A42="","",IF(G42&gt;0,"Прибыльно",IF(G42=0,"Ноль","Убыток")))</f>
        <v/>
      </c>
    </row>
    <row r="43">
      <c r="A43" s="4" t="n"/>
      <c r="B43" s="5" t="n"/>
      <c r="C43" s="5" t="n"/>
      <c r="D43" s="6" t="n"/>
      <c r="E43" s="5">
        <f>IF($A43="","",C43*D43)</f>
        <v/>
      </c>
      <c r="F43" s="7">
        <f>IF($A43="","",IF(B43&gt;0,(C43-B43)/B43,0))</f>
        <v/>
      </c>
      <c r="G43" s="7">
        <f>IF($A43="","",IF(B43&gt;0,(E43-B43)/B43,0))</f>
        <v/>
      </c>
      <c r="H43" s="8">
        <f>IF($A43="","",IF(G43&gt;0,"Прибыльно",IF(G43=0,"Ноль","Убыток")))</f>
        <v/>
      </c>
    </row>
    <row r="44">
      <c r="A44" s="4" t="n"/>
      <c r="B44" s="5" t="n"/>
      <c r="C44" s="5" t="n"/>
      <c r="D44" s="6" t="n"/>
      <c r="E44" s="5">
        <f>IF($A44="","",C44*D44)</f>
        <v/>
      </c>
      <c r="F44" s="7">
        <f>IF($A44="","",IF(B44&gt;0,(C44-B44)/B44,0))</f>
        <v/>
      </c>
      <c r="G44" s="7">
        <f>IF($A44="","",IF(B44&gt;0,(E44-B44)/B44,0))</f>
        <v/>
      </c>
      <c r="H44" s="8">
        <f>IF($A44="","",IF(G44&gt;0,"Прибыльно",IF(G44=0,"Ноль","Убыток")))</f>
        <v/>
      </c>
    </row>
    <row r="45">
      <c r="A45" s="4" t="n"/>
      <c r="B45" s="5" t="n"/>
      <c r="C45" s="5" t="n"/>
      <c r="D45" s="6" t="n"/>
      <c r="E45" s="5">
        <f>IF($A45="","",C45*D45)</f>
        <v/>
      </c>
      <c r="F45" s="7">
        <f>IF($A45="","",IF(B45&gt;0,(C45-B45)/B45,0))</f>
        <v/>
      </c>
      <c r="G45" s="7">
        <f>IF($A45="","",IF(B45&gt;0,(E45-B45)/B45,0))</f>
        <v/>
      </c>
      <c r="H45" s="8">
        <f>IF($A45="","",IF(G45&gt;0,"Прибыльно",IF(G45=0,"Ноль","Убыток")))</f>
        <v/>
      </c>
    </row>
    <row r="46">
      <c r="A46" s="4" t="n"/>
      <c r="B46" s="5" t="n"/>
      <c r="C46" s="5" t="n"/>
      <c r="D46" s="6" t="n"/>
      <c r="E46" s="5">
        <f>IF($A46="","",C46*D46)</f>
        <v/>
      </c>
      <c r="F46" s="7">
        <f>IF($A46="","",IF(B46&gt;0,(C46-B46)/B46,0))</f>
        <v/>
      </c>
      <c r="G46" s="7">
        <f>IF($A46="","",IF(B46&gt;0,(E46-B46)/B46,0))</f>
        <v/>
      </c>
      <c r="H46" s="8">
        <f>IF($A46="","",IF(G46&gt;0,"Прибыльно",IF(G46=0,"Ноль","Убыток")))</f>
        <v/>
      </c>
    </row>
    <row r="47">
      <c r="A47" s="4" t="n"/>
      <c r="B47" s="5" t="n"/>
      <c r="C47" s="5" t="n"/>
      <c r="D47" s="6" t="n"/>
      <c r="E47" s="5">
        <f>IF($A47="","",C47*D47)</f>
        <v/>
      </c>
      <c r="F47" s="7">
        <f>IF($A47="","",IF(B47&gt;0,(C47-B47)/B47,0))</f>
        <v/>
      </c>
      <c r="G47" s="7">
        <f>IF($A47="","",IF(B47&gt;0,(E47-B47)/B47,0))</f>
        <v/>
      </c>
      <c r="H47" s="8">
        <f>IF($A47="","",IF(G47&gt;0,"Прибыльно",IF(G47=0,"Ноль","Убыток")))</f>
        <v/>
      </c>
    </row>
    <row r="48">
      <c r="A48" s="4" t="n"/>
      <c r="B48" s="5" t="n"/>
      <c r="C48" s="5" t="n"/>
      <c r="D48" s="6" t="n"/>
      <c r="E48" s="5">
        <f>IF($A48="","",C48*D48)</f>
        <v/>
      </c>
      <c r="F48" s="7">
        <f>IF($A48="","",IF(B48&gt;0,(C48-B48)/B48,0))</f>
        <v/>
      </c>
      <c r="G48" s="7">
        <f>IF($A48="","",IF(B48&gt;0,(E48-B48)/B48,0))</f>
        <v/>
      </c>
      <c r="H48" s="8">
        <f>IF($A48="","",IF(G48&gt;0,"Прибыльно",IF(G48=0,"Ноль","Убыток")))</f>
        <v/>
      </c>
    </row>
    <row r="49">
      <c r="A49" s="4" t="n"/>
      <c r="B49" s="5" t="n"/>
      <c r="C49" s="5" t="n"/>
      <c r="D49" s="6" t="n"/>
      <c r="E49" s="5">
        <f>IF($A49="","",C49*D49)</f>
        <v/>
      </c>
      <c r="F49" s="7">
        <f>IF($A49="","",IF(B49&gt;0,(C49-B49)/B49,0))</f>
        <v/>
      </c>
      <c r="G49" s="7">
        <f>IF($A49="","",IF(B49&gt;0,(E49-B49)/B49,0))</f>
        <v/>
      </c>
      <c r="H49" s="8">
        <f>IF($A49="","",IF(G49&gt;0,"Прибыльно",IF(G49=0,"Ноль","Убыток")))</f>
        <v/>
      </c>
    </row>
    <row r="50">
      <c r="A50" s="4" t="n"/>
      <c r="B50" s="5" t="n"/>
      <c r="C50" s="5" t="n"/>
      <c r="D50" s="6" t="n"/>
      <c r="E50" s="5">
        <f>IF($A50="","",C50*D50)</f>
        <v/>
      </c>
      <c r="F50" s="7">
        <f>IF($A50="","",IF(B50&gt;0,(C50-B50)/B50,0))</f>
        <v/>
      </c>
      <c r="G50" s="7">
        <f>IF($A50="","",IF(B50&gt;0,(E50-B50)/B50,0))</f>
        <v/>
      </c>
      <c r="H50" s="8">
        <f>IF($A50="","",IF(G50&gt;0,"Прибыльно",IF(G50=0,"Ноль","Убыток")))</f>
        <v/>
      </c>
    </row>
  </sheetData>
  <conditionalFormatting sqref="G2:G50">
    <cfRule type="expression" priority="1" dxfId="0">
      <formula>AND(ISNUMBER(G2),G2&gt;0)</formula>
    </cfRule>
    <cfRule type="expression" priority="2" dxfId="1">
      <formula>AND(ISNUMBER(G2),G2&lt;0)</formula>
    </cfRule>
  </conditionalFormatting>
  <conditionalFormatting sqref="K7">
    <cfRule type="expression" priority="3" dxfId="0">
      <formula>K7&gt;0</formula>
    </cfRule>
    <cfRule type="expression" priority="4" dxfId="1">
      <formula>K7&lt;0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2" t="inlineStr">
        <is>
          <t>Калькулятор ROMI по каналам</t>
        </is>
      </c>
      <c r="B1" s="13" t="inlineStr"/>
    </row>
    <row r="2">
      <c r="A2" s="14" t="inlineStr">
        <is>
          <t>Шаблон к статье orova.vn «ROMI формула: как рассчитать окупаемость за 7 шагов». Все цифры — условный пример.</t>
        </is>
      </c>
    </row>
    <row r="3">
      <c r="A3" s="13" t="inlineStr"/>
      <c r="B3" s="13" t="inlineStr"/>
    </row>
    <row r="4">
      <c r="A4" s="15" t="inlineStr">
        <is>
          <t>Столбец</t>
        </is>
      </c>
      <c r="B4" s="15" t="inlineStr">
        <is>
          <t>Что вписать / как считается</t>
        </is>
      </c>
    </row>
    <row r="5">
      <c r="A5" s="13" t="inlineStr">
        <is>
          <t>A. Рекламный канал</t>
        </is>
      </c>
      <c r="B5" s="13" t="inlineStr">
        <is>
          <t>Название канала или кампании. Пока ячейка пустая, формулы строки ничего не показывают.</t>
        </is>
      </c>
    </row>
    <row r="6">
      <c r="A6" s="13" t="inlineStr">
        <is>
          <t>B. Расход на маркетинг</t>
        </is>
      </c>
      <c r="B6" s="13" t="inlineStr">
        <is>
          <t>Все затраты канала за период: бюджет кабинета, НДС, комиссия агентства, производство контента, инструменты.</t>
        </is>
      </c>
    </row>
    <row r="7">
      <c r="A7" s="13" t="inlineStr">
        <is>
          <t>C. Чистая выручка</t>
        </is>
      </c>
      <c r="B7" s="13" t="inlineStr">
        <is>
          <t>Оплаченные заказы канала за вычетом возвратов и скидок.</t>
        </is>
      </c>
    </row>
    <row r="8">
      <c r="A8" s="13" t="inlineStr">
        <is>
          <t>D. Валовая маржа, %</t>
        </is>
      </c>
      <c r="B8" s="13" t="inlineStr">
        <is>
          <t>(Выручка − Себестоимость) ÷ Выручка. Возьмите у бухгалтерии для товарной категории.</t>
        </is>
      </c>
    </row>
    <row r="9">
      <c r="A9" s="13" t="inlineStr">
        <is>
          <t>E. Валовая прибыль</t>
        </is>
      </c>
      <c r="B9" s="13" t="inlineStr">
        <is>
          <t>Считается сама: =C2*D2</t>
        </is>
      </c>
    </row>
    <row r="10">
      <c r="A10" s="13" t="inlineStr">
        <is>
          <t>F. Номинальный ROMI</t>
        </is>
      </c>
      <c r="B10" s="13" t="inlineStr">
        <is>
          <t>Считается сама: =ЕСЛИ(B2&gt;0;(C2-B2)/B2;0) (в английской версии Excel — IF).</t>
        </is>
      </c>
    </row>
    <row r="11">
      <c r="A11" s="13" t="inlineStr">
        <is>
          <t>G. Реальный ROMI</t>
        </is>
      </c>
      <c r="B11" s="13" t="inlineStr">
        <is>
          <t>Считается сама: =ЕСЛИ(B2&gt;0;(E2-B2)/B2;0). Больше 0 — зеленая заливка, меньше 0 — красная.</t>
        </is>
      </c>
    </row>
    <row r="12">
      <c r="A12" s="13" t="inlineStr">
        <is>
          <t>H. Финансовый статус</t>
        </is>
      </c>
      <c r="B12" s="13" t="inlineStr">
        <is>
          <t>«Прибыльно», «Ноль» или «Убыток» по значению реального ROMI.</t>
        </is>
      </c>
    </row>
    <row r="13">
      <c r="A13" s="13" t="inlineStr">
        <is>
          <t>Итого (J–K)</t>
        </is>
      </c>
      <c r="B13" s="13" t="inlineStr">
        <is>
          <t>Суммы по строкам 2–50 и общий номинальный и реальный ROMI.</t>
        </is>
      </c>
    </row>
    <row r="14">
      <c r="A14" s="13" t="inlineStr"/>
      <c r="B14" s="13" t="inlineStr"/>
    </row>
    <row r="15">
      <c r="A15" s="13" t="inlineStr">
        <is>
          <t>Как открыть в Google Таблицах</t>
        </is>
      </c>
      <c r="B15" s="13" t="inlineStr">
        <is>
          <t>Файл → Импорт → Загрузка → выберите этот файл. Формулы и условное форматирование сохранятся.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2026-10-27T18:31:58Z</dcterms:created>
  <dcterms:modified xmlns:dcterms="http://purl.org/dc/terms/" xmlns:xsi="http://www.w3.org/2001/XMLSchema-instance" xsi:type="dcterms:W3CDTF">2026-10-27T18:31:58Z</dcterms:modified>
</cp:coreProperties>
</file>